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<sst xmlns="http://schemas.openxmlformats.org/spreadsheetml/2006/main" count="90" uniqueCount="90">
  <si>
    <t>Школа</t>
  </si>
  <si>
    <t xml:space="preserve">МАОУ СОШ №30</t>
  </si>
  <si>
    <t>Утвердил:</t>
  </si>
  <si>
    <t>должность</t>
  </si>
  <si>
    <t>и.о.директора</t>
  </si>
  <si>
    <t xml:space="preserve">Типовое примерное меню приготавливаемых блюд</t>
  </si>
  <si>
    <t>фамилия</t>
  </si>
  <si>
    <t xml:space="preserve">Золотова О.А.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</si>
  <si>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</si>
  <si>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</si>
  <si>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</si>
  <si>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</si>
  <si>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</si>
  <si>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</si>
  <si>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</si>
  <si>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</si>
  <si>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</si>
  <si>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</si>
  <si>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</si>
  <si>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</si>
  <si>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</si>
  <si>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</si>
  <si>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</si>
  <si>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</si>
  <si>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</si>
  <si>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</si>
  <si>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</si>
  <si>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</si>
  <si>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Котлеты куриные рубленые</t>
  </si>
  <si>
    <t xml:space="preserve">Фирменное блюдо</t>
  </si>
  <si>
    <t xml:space="preserve">гор. блюдо</t>
  </si>
  <si>
    <t xml:space="preserve">Макароны отварные</t>
  </si>
  <si>
    <t>54-1г-2020</t>
  </si>
  <si>
    <t>напиток</t>
  </si>
  <si>
    <t xml:space="preserve">Сок фруктовый</t>
  </si>
  <si>
    <t xml:space="preserve">хлеб бел.</t>
  </si>
  <si>
    <t xml:space="preserve">Хлеб пшеничный</t>
  </si>
  <si>
    <t>ПР</t>
  </si>
  <si>
    <t xml:space="preserve">хлеб черн.</t>
  </si>
  <si>
    <t xml:space="preserve">Хлеб ржаной</t>
  </si>
  <si>
    <t>итого</t>
  </si>
  <si>
    <t>Обед</t>
  </si>
  <si>
    <t xml:space="preserve">1 блюдо</t>
  </si>
  <si>
    <t xml:space="preserve">Рассольник Ленинградский</t>
  </si>
  <si>
    <t>54-8с-2020</t>
  </si>
  <si>
    <t xml:space="preserve">2 блюдо</t>
  </si>
  <si>
    <t>гарнир</t>
  </si>
  <si>
    <t xml:space="preserve">Итого за день:</t>
  </si>
  <si>
    <t xml:space="preserve">Мясо тушеное</t>
  </si>
  <si>
    <t xml:space="preserve">Рис отварной</t>
  </si>
  <si>
    <t>54-6г-2020</t>
  </si>
  <si>
    <t>гор.напиток</t>
  </si>
  <si>
    <t xml:space="preserve">Чай с сахаром и лимоном</t>
  </si>
  <si>
    <t xml:space="preserve">Булочка школьная/Мучное изделие</t>
  </si>
  <si>
    <t>50/30</t>
  </si>
  <si>
    <t>428/ПР</t>
  </si>
  <si>
    <t xml:space="preserve">Щи из свежей капусты с картофелем</t>
  </si>
  <si>
    <t>закуска</t>
  </si>
  <si>
    <t xml:space="preserve">Овощи свежие (огурцы/помидоры)</t>
  </si>
  <si>
    <t>54-2з-2020/54</t>
  </si>
  <si>
    <t xml:space="preserve">Курица запеченная</t>
  </si>
  <si>
    <t xml:space="preserve">Картофельное пюре</t>
  </si>
  <si>
    <t>54-11г-2020</t>
  </si>
  <si>
    <t xml:space="preserve">Компот из свежих ягод</t>
  </si>
  <si>
    <t>хлеб</t>
  </si>
  <si>
    <t xml:space="preserve">Суп-лапша домашняя</t>
  </si>
  <si>
    <t xml:space="preserve">Азу (мясо тушеное с овощами)</t>
  </si>
  <si>
    <t xml:space="preserve">Каша гречневая рассыпчатая</t>
  </si>
  <si>
    <t>54-4г-2020</t>
  </si>
  <si>
    <t xml:space="preserve">Чай с сахаром</t>
  </si>
  <si>
    <t xml:space="preserve">Борщ с капустой и картофелем</t>
  </si>
  <si>
    <t xml:space="preserve">Пельмени отварные</t>
  </si>
  <si>
    <t xml:space="preserve">Компот из смеси сухофруктов</t>
  </si>
  <si>
    <t>фрукты</t>
  </si>
  <si>
    <t xml:space="preserve">Фрукты свежие (апельсин)</t>
  </si>
  <si>
    <t xml:space="preserve">Суп картофельный с горохом</t>
  </si>
  <si>
    <t xml:space="preserve">Гренки из пшеничного хлеба</t>
  </si>
  <si>
    <t xml:space="preserve">Котлеты домашние</t>
  </si>
  <si>
    <t xml:space="preserve">Компот из свежих плодов (из яблок)</t>
  </si>
  <si>
    <t xml:space="preserve">Гуляш из куриного филе</t>
  </si>
  <si>
    <t xml:space="preserve">овощи свежие (огурцы/помидоры)</t>
  </si>
  <si>
    <t xml:space="preserve">Суп картофельный с фасолью</t>
  </si>
  <si>
    <t>54-9с-2020</t>
  </si>
  <si>
    <t>Плов</t>
  </si>
  <si>
    <t xml:space="preserve">Фрукты свежие (яблоко)</t>
  </si>
  <si>
    <t xml:space="preserve">Суп картофельный с макаронными изделиями</t>
  </si>
  <si>
    <t>54-7с-2020</t>
  </si>
  <si>
    <t xml:space="preserve">Запеканка из творога с молоком сгущёным</t>
  </si>
  <si>
    <t xml:space="preserve">60 (50/10)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</si>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</sst>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9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2" borderId="2" numFmtId="0" xfId="0" applyFont="1" applyFill="1" applyBorder="1" applyAlignment="1" applyProtection="1">
      <alignment vertical="top" wrapText="1"/>
      <protection locked="0"/>
    </xf>
    <xf fontId="1" fillId="2" borderId="2" numFmtId="0" xfId="0" applyFont="1" applyFill="1" applyBorder="1" applyAlignment="1" applyProtection="1">
      <alignment horizontal="center" vertical="top" wrapText="1"/>
      <protection locked="0"/>
    </xf>
    <xf fontId="1" fillId="2" borderId="19" numFmtId="0" xfId="0" applyFont="1" applyFill="1" applyBorder="1" applyAlignment="1" applyProtection="1">
      <alignment horizontal="center" vertical="top" wrapText="1"/>
      <protection locked="0"/>
    </xf>
    <xf fontId="1" fillId="0" borderId="20" numFmtId="0" xfId="0" applyFont="1" applyBorder="1" applyAlignment="1">
      <alignment horizontal="center"/>
    </xf>
    <xf fontId="0" fillId="0" borderId="20" numFmtId="0" xfId="0" applyBorder="1"/>
    <xf fontId="8" fillId="0" borderId="20" numFmtId="0" xfId="0" applyFont="1" applyBorder="1" applyAlignment="1" applyProtection="1">
      <alignment horizontal="right"/>
      <protection locked="0"/>
    </xf>
    <xf fontId="1" fillId="0" borderId="16" numFmtId="0" xfId="0" applyFont="1" applyBorder="1" applyAlignment="1">
      <alignment vertical="top" wrapText="1"/>
    </xf>
    <xf fontId="1" fillId="0" borderId="16" numFmtId="0" xfId="0" applyFont="1" applyBorder="1" applyAlignment="1">
      <alignment horizontal="center" vertical="top" wrapText="1"/>
    </xf>
    <xf fontId="1" fillId="0" borderId="21" numFmtId="0" xfId="0" applyFont="1" applyBorder="1" applyAlignment="1">
      <alignment horizontal="center" vertical="top" wrapText="1"/>
    </xf>
    <xf fontId="1" fillId="3" borderId="22" numFmtId="0" xfId="0" applyFont="1" applyFill="1" applyBorder="1" applyAlignment="1">
      <alignment horizontal="center"/>
    </xf>
    <xf fontId="1" fillId="3" borderId="23" numFmtId="0" xfId="0" applyFont="1" applyFill="1" applyBorder="1" applyAlignment="1">
      <alignment horizontal="center"/>
    </xf>
    <xf fontId="9" fillId="3" borderId="24" numFmtId="0" xfId="0" applyFont="1" applyFill="1" applyBorder="1" applyAlignment="1">
      <alignment horizontal="center" vertical="center" wrapText="1"/>
    </xf>
    <xf fontId="10" fillId="3" borderId="25" numFmtId="0" xfId="0" applyFont="1" applyFill="1" applyBorder="1" applyAlignment="1">
      <alignment horizontal="center" vertical="center" wrapText="1"/>
    </xf>
    <xf fontId="1" fillId="3" borderId="23" numFmtId="0" xfId="0" applyFont="1" applyFill="1" applyBorder="1" applyAlignment="1">
      <alignment vertical="top" wrapText="1"/>
    </xf>
    <xf fontId="1" fillId="3" borderId="25" numFmtId="0" xfId="0" applyFont="1" applyFill="1" applyBorder="1" applyAlignment="1">
      <alignment horizontal="center" vertical="top" wrapText="1"/>
    </xf>
    <xf fontId="1" fillId="3" borderId="23" numFmtId="0" xfId="0" applyFont="1" applyFill="1" applyBorder="1" applyAlignment="1">
      <alignment horizontal="center" vertical="top" wrapText="1"/>
    </xf>
    <xf fontId="1" fillId="3" borderId="26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9" fillId="3" borderId="27" numFmtId="0" xfId="0" applyFont="1" applyFill="1" applyBorder="1" applyAlignment="1">
      <alignment horizontal="center" vertical="center" wrapText="1"/>
    </xf>
    <xf fontId="10" fillId="3" borderId="28" numFmtId="0" xfId="0" applyFont="1" applyFill="1" applyBorder="1" applyAlignment="1">
      <alignment horizontal="center" vertical="center" wrapText="1"/>
    </xf>
    <xf fontId="1" fillId="3" borderId="26" numFmtId="0" xfId="0" applyFont="1" applyFill="1" applyBorder="1" applyAlignment="1">
      <alignment vertical="top" wrapText="1"/>
    </xf>
    <xf fontId="1" fillId="3" borderId="28" numFmtId="0" xfId="0" applyFont="1" applyFill="1" applyBorder="1" applyAlignment="1">
      <alignment horizontal="center" vertical="top" wrapText="1"/>
    </xf>
    <xf fontId="1" fillId="2" borderId="29" numFmtId="0" xfId="0" applyFont="1" applyFill="1" applyBorder="1" applyAlignment="1" applyProtection="1">
      <alignment horizontal="center" vertical="top" wrapText="1"/>
      <protection locked="0"/>
    </xf>
    <xf fontId="1" fillId="2" borderId="16" numFmtId="0" xfId="0" applyFont="1" applyFill="1" applyBorder="1" applyAlignment="1" applyProtection="1">
      <alignment horizontal="center" vertical="top" wrapText="1"/>
      <protection locked="0"/>
    </xf>
    <xf fontId="1" fillId="2" borderId="21" numFmtId="0" xfId="0" applyFont="1" applyFill="1" applyBorder="1" applyAlignment="1" applyProtection="1">
      <alignment horizontal="center" vertical="top" wrapText="1"/>
      <protection locked="0"/>
    </xf>
    <xf fontId="1" fillId="0" borderId="22" numFmtId="0" xfId="0" applyFont="1" applyBorder="1" applyAlignment="1">
      <alignment horizontal="center"/>
    </xf>
    <xf fontId="1" fillId="0" borderId="25" numFmtId="0" xfId="0" applyFont="1" applyBorder="1" applyAlignment="1">
      <alignment horizontal="center"/>
    </xf>
    <xf fontId="0" fillId="0" borderId="23" numFmtId="0" xfId="0" applyBorder="1"/>
    <xf fontId="1" fillId="3" borderId="30" numFmtId="0" xfId="0" applyFont="1" applyFill="1" applyBorder="1" applyAlignment="1">
      <alignment horizontal="center"/>
    </xf>
    <xf fontId="1" fillId="3" borderId="26" numFmtId="0" xfId="0" applyFont="1" applyFill="1" applyBorder="1" applyAlignment="1">
      <alignment horizontal="center"/>
    </xf>
    <xf fontId="1" fillId="2" borderId="31" numFmtId="0" xfId="0" applyFont="1" applyFill="1" applyBorder="1" applyAlignment="1" applyProtection="1">
      <alignment horizontal="center" vertical="top" wrapText="1"/>
      <protection locked="0"/>
    </xf>
    <xf fontId="1" fillId="2" borderId="21" numFmtId="0" xfId="0" applyFont="1" applyFill="1" applyBorder="1" applyAlignment="1" applyProtection="1">
      <alignment vertical="top" wrapText="1"/>
      <protection locked="0"/>
    </xf>
    <xf fontId="0" fillId="0" borderId="16" numFmtId="0" xfId="0" applyBorder="1"/>
    <xf fontId="0" fillId="0" borderId="29" numFmtId="0" xfId="0" applyBorder="1"/>
    <xf fontId="0" fillId="0" borderId="21" numFmtId="0" xfId="0" applyBorder="1"/>
    <xf fontId="1" fillId="2" borderId="32" numFmtId="0" xfId="0" applyFont="1" applyFill="1" applyBorder="1" applyAlignment="1" applyProtection="1">
      <alignment horizontal="center" vertical="top" wrapText="1"/>
      <protection locked="0"/>
    </xf>
    <xf fontId="0" fillId="0" borderId="33" numFmtId="0" xfId="0" applyBorder="1"/>
    <xf fontId="0" fillId="0" borderId="12" numFmtId="0" xfId="0" applyBorder="1"/>
    <xf fontId="0" fillId="0" borderId="0" numFmtId="0" xfId="0"/>
    <xf fontId="1" fillId="3" borderId="18" numFmtId="0" xfId="0" applyFont="1" applyFill="1" applyBorder="1" applyAlignment="1">
      <alignment vertical="top" wrapText="1"/>
    </xf>
    <xf fontId="1" fillId="3" borderId="18" numFmtId="0" xfId="0" applyFont="1" applyFill="1" applyBorder="1" applyAlignment="1">
      <alignment horizontal="center" vertical="top" wrapText="1"/>
    </xf>
    <xf fontId="0" fillId="0" borderId="34" numFmtId="0" xfId="0" applyBorder="1"/>
    <xf fontId="1" fillId="2" borderId="15" numFmtId="0" xfId="0" applyFont="1" applyFill="1" applyBorder="1" applyAlignment="1" applyProtection="1">
      <alignment horizontal="center"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E116" activeCellId="0" sqref="E116"/>
    </sheetView>
  </sheetViews>
  <sheetFormatPr defaultColWidth="9.109375" defaultRowHeight="14.25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12">
        <v>2025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25.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90</v>
      </c>
      <c r="G6" s="24">
        <v>14.359999999999999</v>
      </c>
      <c r="H6" s="24">
        <v>9.8000000000000007</v>
      </c>
      <c r="I6" s="24">
        <v>13.33</v>
      </c>
      <c r="J6" s="24">
        <v>198.96000000000001</v>
      </c>
      <c r="K6" s="25" t="s">
        <v>29</v>
      </c>
      <c r="L6" s="24">
        <v>45.850000000000001</v>
      </c>
    </row>
    <row r="7" ht="14.4">
      <c r="A7" s="26"/>
      <c r="B7" s="27"/>
      <c r="C7" s="28"/>
      <c r="D7" s="29" t="s">
        <v>30</v>
      </c>
      <c r="E7" s="30" t="s">
        <v>31</v>
      </c>
      <c r="F7" s="31">
        <v>150</v>
      </c>
      <c r="G7" s="31">
        <v>5.2999999999999998</v>
      </c>
      <c r="H7" s="31">
        <v>5.5</v>
      </c>
      <c r="I7" s="31">
        <v>32.700000000000003</v>
      </c>
      <c r="J7" s="31">
        <v>202</v>
      </c>
      <c r="K7" s="32" t="s">
        <v>32</v>
      </c>
      <c r="L7" s="31">
        <v>12</v>
      </c>
    </row>
    <row r="8" ht="14.4">
      <c r="A8" s="26"/>
      <c r="B8" s="27"/>
      <c r="C8" s="28"/>
      <c r="D8" s="33" t="s">
        <v>33</v>
      </c>
      <c r="E8" s="30" t="s">
        <v>34</v>
      </c>
      <c r="F8" s="31">
        <v>200</v>
      </c>
      <c r="G8" s="31">
        <v>1</v>
      </c>
      <c r="H8" s="31">
        <v>0.20000000000000001</v>
      </c>
      <c r="I8" s="31">
        <v>25.600000000000001</v>
      </c>
      <c r="J8" s="31">
        <v>86.599999999999994</v>
      </c>
      <c r="K8" s="32">
        <v>389</v>
      </c>
      <c r="L8" s="31">
        <v>13</v>
      </c>
    </row>
    <row r="9" ht="14.4">
      <c r="A9" s="26"/>
      <c r="B9" s="27"/>
      <c r="C9" s="28"/>
      <c r="D9" s="33" t="s">
        <v>35</v>
      </c>
      <c r="E9" s="30" t="s">
        <v>36</v>
      </c>
      <c r="F9" s="31">
        <v>25</v>
      </c>
      <c r="G9" s="31">
        <v>1.9750000000000001</v>
      </c>
      <c r="H9" s="31">
        <v>0.25</v>
      </c>
      <c r="I9" s="31">
        <v>12.08</v>
      </c>
      <c r="J9" s="31">
        <v>58.450000000000003</v>
      </c>
      <c r="K9" s="32" t="s">
        <v>37</v>
      </c>
      <c r="L9" s="31">
        <v>3</v>
      </c>
    </row>
    <row r="10" ht="14.4">
      <c r="A10" s="26"/>
      <c r="B10" s="27"/>
      <c r="C10" s="28"/>
      <c r="D10" s="33" t="s">
        <v>38</v>
      </c>
      <c r="E10" s="30" t="s">
        <v>39</v>
      </c>
      <c r="F10" s="31">
        <v>35</v>
      </c>
      <c r="G10" s="31">
        <v>1.75</v>
      </c>
      <c r="H10" s="31">
        <v>0.34999999999999998</v>
      </c>
      <c r="I10" s="31">
        <v>15.960000000000001</v>
      </c>
      <c r="J10" s="31">
        <v>73.5</v>
      </c>
      <c r="K10" s="32" t="s">
        <v>37</v>
      </c>
      <c r="L10" s="31">
        <v>2.8500000000000001</v>
      </c>
    </row>
    <row r="11" ht="14.4">
      <c r="A11" s="34"/>
      <c r="B11" s="35"/>
      <c r="C11" s="36"/>
      <c r="D11" s="37" t="s">
        <v>40</v>
      </c>
      <c r="E11" s="38"/>
      <c r="F11" s="39">
        <f>SUM(F6:F10)</f>
        <v>500</v>
      </c>
      <c r="G11" s="39">
        <f>SUM(G6:G10)</f>
        <v>24.385000000000002</v>
      </c>
      <c r="H11" s="39">
        <f>SUM(H6:H10)</f>
        <v>16.100000000000001</v>
      </c>
      <c r="I11" s="39">
        <f>SUM(I6:I10)</f>
        <v>99.669999999999987</v>
      </c>
      <c r="J11" s="39">
        <f>SUM(J6:J10)</f>
        <v>619.5100000000001</v>
      </c>
      <c r="K11" s="40"/>
      <c r="L11" s="39">
        <f>SUM(90)</f>
        <v>90</v>
      </c>
      <c r="N11" s="1"/>
    </row>
    <row r="12" ht="26.399999999999999">
      <c r="A12" s="41">
        <f>A6</f>
        <v>1</v>
      </c>
      <c r="B12" s="42">
        <f>B6</f>
        <v>1</v>
      </c>
      <c r="C12" s="43" t="s">
        <v>41</v>
      </c>
      <c r="D12" s="33" t="s">
        <v>42</v>
      </c>
      <c r="E12" s="30" t="s">
        <v>43</v>
      </c>
      <c r="F12" s="31">
        <v>200</v>
      </c>
      <c r="G12" s="31">
        <v>2.3999999999999999</v>
      </c>
      <c r="H12" s="31">
        <v>3.6000000000000001</v>
      </c>
      <c r="I12" s="31">
        <v>19</v>
      </c>
      <c r="J12" s="31">
        <v>108</v>
      </c>
      <c r="K12" s="32" t="s">
        <v>44</v>
      </c>
      <c r="L12" s="31">
        <v>22</v>
      </c>
      <c r="N12" s="1"/>
    </row>
    <row r="13" ht="25.5">
      <c r="A13" s="26"/>
      <c r="B13" s="27"/>
      <c r="C13" s="28"/>
      <c r="D13" s="33" t="s">
        <v>45</v>
      </c>
      <c r="E13" s="44" t="s">
        <v>28</v>
      </c>
      <c r="F13" s="45">
        <v>90</v>
      </c>
      <c r="G13" s="45">
        <v>14.359999999999999</v>
      </c>
      <c r="H13" s="45">
        <v>9.8000000000000007</v>
      </c>
      <c r="I13" s="45">
        <v>13.33</v>
      </c>
      <c r="J13" s="45">
        <v>198.96000000000001</v>
      </c>
      <c r="K13" s="46" t="s">
        <v>29</v>
      </c>
      <c r="L13" s="45">
        <v>45.850000000000001</v>
      </c>
    </row>
    <row r="14" ht="14.4">
      <c r="A14" s="26"/>
      <c r="B14" s="27"/>
      <c r="C14" s="28"/>
      <c r="D14" s="33" t="s">
        <v>46</v>
      </c>
      <c r="E14" s="30" t="s">
        <v>31</v>
      </c>
      <c r="F14" s="31">
        <v>150</v>
      </c>
      <c r="G14" s="31">
        <v>5.2999999999999998</v>
      </c>
      <c r="H14" s="31">
        <v>5.5</v>
      </c>
      <c r="I14" s="31">
        <v>32.700000000000003</v>
      </c>
      <c r="J14" s="31">
        <v>202</v>
      </c>
      <c r="K14" s="32" t="s">
        <v>32</v>
      </c>
      <c r="L14" s="31">
        <v>12</v>
      </c>
    </row>
    <row r="15" ht="14.4">
      <c r="A15" s="26"/>
      <c r="B15" s="27"/>
      <c r="C15" s="28"/>
      <c r="D15" s="33" t="s">
        <v>33</v>
      </c>
      <c r="E15" s="30" t="s">
        <v>34</v>
      </c>
      <c r="F15" s="31">
        <v>200</v>
      </c>
      <c r="G15" s="31">
        <v>1</v>
      </c>
      <c r="H15" s="31">
        <v>0.20000000000000001</v>
      </c>
      <c r="I15" s="31">
        <v>25.600000000000001</v>
      </c>
      <c r="J15" s="31">
        <v>86.599999999999994</v>
      </c>
      <c r="K15" s="32">
        <v>389</v>
      </c>
      <c r="L15" s="31">
        <v>13</v>
      </c>
    </row>
    <row r="16" ht="14.4">
      <c r="A16" s="26"/>
      <c r="B16" s="27"/>
      <c r="C16" s="28"/>
      <c r="D16" s="33" t="s">
        <v>35</v>
      </c>
      <c r="E16" s="30" t="s">
        <v>36</v>
      </c>
      <c r="F16" s="31">
        <v>25</v>
      </c>
      <c r="G16" s="31">
        <v>1.9750000000000001</v>
      </c>
      <c r="H16" s="31">
        <v>0.25</v>
      </c>
      <c r="I16" s="31">
        <v>12.08</v>
      </c>
      <c r="J16" s="31">
        <v>58.450000000000003</v>
      </c>
      <c r="K16" s="32" t="s">
        <v>37</v>
      </c>
      <c r="L16" s="31">
        <v>3</v>
      </c>
    </row>
    <row r="17" ht="14.4">
      <c r="A17" s="26"/>
      <c r="B17" s="27"/>
      <c r="C17" s="28"/>
      <c r="D17" s="33" t="s">
        <v>38</v>
      </c>
      <c r="E17" s="30" t="s">
        <v>39</v>
      </c>
      <c r="F17" s="31">
        <v>35</v>
      </c>
      <c r="G17" s="31">
        <v>1.75</v>
      </c>
      <c r="H17" s="31">
        <v>0.34999999999999998</v>
      </c>
      <c r="I17" s="31">
        <v>15.960000000000001</v>
      </c>
      <c r="J17" s="31">
        <v>73.5</v>
      </c>
      <c r="K17" s="32" t="s">
        <v>37</v>
      </c>
      <c r="L17" s="31">
        <v>2.8500000000000001</v>
      </c>
    </row>
    <row r="18" s="1" customFormat="1" ht="14.4">
      <c r="A18" s="47"/>
      <c r="B18" s="47"/>
      <c r="C18" s="48"/>
      <c r="D18" s="49" t="s">
        <v>40</v>
      </c>
      <c r="E18" s="50"/>
      <c r="F18" s="51">
        <f>SUM(F12:F17)</f>
        <v>700</v>
      </c>
      <c r="G18" s="51">
        <f>SUM(G12:G17)</f>
        <v>26.785</v>
      </c>
      <c r="H18" s="51">
        <f>SUM(H12:H17)</f>
        <v>19.699999999999999</v>
      </c>
      <c r="I18" s="51">
        <f>SUM(I12:I17)</f>
        <v>118.66999999999999</v>
      </c>
      <c r="J18" s="51">
        <f>SUM(J12:J17)</f>
        <v>727.5100000000001</v>
      </c>
      <c r="K18" s="40"/>
      <c r="L18" s="52">
        <f>SUM(100)</f>
        <v>100</v>
      </c>
    </row>
    <row r="19" ht="14.4">
      <c r="A19" s="53">
        <f>A6</f>
        <v>1</v>
      </c>
      <c r="B19" s="54">
        <f>B6</f>
        <v>1</v>
      </c>
      <c r="C19" s="55" t="s">
        <v>47</v>
      </c>
      <c r="D19" s="56"/>
      <c r="E19" s="57"/>
      <c r="F19" s="58">
        <f>F11+F18</f>
        <v>1200</v>
      </c>
      <c r="G19" s="59">
        <f>G11+G18</f>
        <v>51.170000000000002</v>
      </c>
      <c r="H19" s="58">
        <f>H11+H18</f>
        <v>35.799999999999997</v>
      </c>
      <c r="I19" s="58">
        <f>I11+I18</f>
        <v>218.33999999999997</v>
      </c>
      <c r="J19" s="58">
        <f>J11+J18</f>
        <v>1347.0200000000002</v>
      </c>
      <c r="K19" s="60"/>
      <c r="L19" s="58">
        <f>L11+L18</f>
        <v>190</v>
      </c>
    </row>
    <row r="20" ht="14.4">
      <c r="A20" s="61">
        <v>1</v>
      </c>
      <c r="B20" s="27">
        <v>2</v>
      </c>
      <c r="C20" s="21" t="s">
        <v>26</v>
      </c>
      <c r="D20" s="22" t="s">
        <v>27</v>
      </c>
      <c r="E20" s="23" t="s">
        <v>48</v>
      </c>
      <c r="F20" s="24">
        <v>90</v>
      </c>
      <c r="G20" s="24">
        <v>9.5</v>
      </c>
      <c r="H20" s="24">
        <v>25.350000000000001</v>
      </c>
      <c r="I20" s="24">
        <v>2.2999999999999998</v>
      </c>
      <c r="J20" s="24">
        <v>274.5</v>
      </c>
      <c r="K20" s="25">
        <v>256</v>
      </c>
      <c r="L20" s="24">
        <v>42.850000000000001</v>
      </c>
    </row>
    <row r="21" ht="14.4">
      <c r="A21" s="61"/>
      <c r="B21" s="27"/>
      <c r="C21" s="28"/>
      <c r="D21" s="36" t="s">
        <v>27</v>
      </c>
      <c r="E21" s="30" t="s">
        <v>49</v>
      </c>
      <c r="F21" s="31">
        <v>150</v>
      </c>
      <c r="G21" s="31">
        <v>3.6000000000000001</v>
      </c>
      <c r="H21" s="31">
        <v>5.4000000000000004</v>
      </c>
      <c r="I21" s="31">
        <v>36.399999999999999</v>
      </c>
      <c r="J21" s="31">
        <v>208.69999999999999</v>
      </c>
      <c r="K21" s="32" t="s">
        <v>50</v>
      </c>
      <c r="L21" s="31">
        <v>15</v>
      </c>
    </row>
    <row r="22" ht="14.4">
      <c r="A22" s="61"/>
      <c r="B22" s="27"/>
      <c r="C22" s="28"/>
      <c r="D22" s="33" t="s">
        <v>51</v>
      </c>
      <c r="E22" s="30" t="s">
        <v>52</v>
      </c>
      <c r="F22" s="31">
        <v>200</v>
      </c>
      <c r="G22" s="31">
        <v>0.29999999999999999</v>
      </c>
      <c r="H22" s="31">
        <v>0</v>
      </c>
      <c r="I22" s="31">
        <v>15.199999999999999</v>
      </c>
      <c r="J22" s="31">
        <v>60</v>
      </c>
      <c r="K22" s="32">
        <v>686</v>
      </c>
      <c r="L22" s="31">
        <v>8</v>
      </c>
    </row>
    <row r="23" ht="14.4">
      <c r="A23" s="61"/>
      <c r="B23" s="27"/>
      <c r="C23" s="28"/>
      <c r="D23" s="33"/>
      <c r="E23" s="30" t="s">
        <v>53</v>
      </c>
      <c r="F23" s="31" t="s">
        <v>54</v>
      </c>
      <c r="G23" s="31">
        <v>4.1799999999999997</v>
      </c>
      <c r="H23" s="31">
        <v>1.6000000000000001</v>
      </c>
      <c r="I23" s="31">
        <v>22.43</v>
      </c>
      <c r="J23" s="31">
        <v>145</v>
      </c>
      <c r="K23" s="32" t="s">
        <v>55</v>
      </c>
      <c r="L23" s="31">
        <v>13</v>
      </c>
    </row>
    <row r="24" ht="14.4">
      <c r="A24" s="61"/>
      <c r="B24" s="27"/>
      <c r="C24" s="28"/>
      <c r="D24" s="33" t="s">
        <v>38</v>
      </c>
      <c r="E24" s="30" t="s">
        <v>39</v>
      </c>
      <c r="F24" s="31">
        <v>35</v>
      </c>
      <c r="G24" s="31">
        <v>1.75</v>
      </c>
      <c r="H24" s="31">
        <v>0.34999999999999998</v>
      </c>
      <c r="I24" s="31">
        <v>15.960000000000001</v>
      </c>
      <c r="J24" s="31">
        <v>73.5</v>
      </c>
      <c r="K24" s="32" t="s">
        <v>37</v>
      </c>
      <c r="L24" s="31">
        <v>2.8500000000000001</v>
      </c>
    </row>
    <row r="25" ht="14.4">
      <c r="A25" s="62"/>
      <c r="B25" s="35"/>
      <c r="C25" s="36"/>
      <c r="D25" s="37" t="s">
        <v>40</v>
      </c>
      <c r="E25" s="38"/>
      <c r="F25" s="39">
        <f>SUM(F20:F24)</f>
        <v>475</v>
      </c>
      <c r="G25" s="39">
        <f>SUM(G20:G24)</f>
        <v>19.329999999999998</v>
      </c>
      <c r="H25" s="39">
        <f>SUM(H20:H24)</f>
        <v>32.700000000000003</v>
      </c>
      <c r="I25" s="39">
        <f>SUM(I20:I24)</f>
        <v>92.289999999999992</v>
      </c>
      <c r="J25" s="39">
        <f>SUM(J20:J24)</f>
        <v>761.70000000000005</v>
      </c>
      <c r="K25" s="40"/>
      <c r="L25" s="39">
        <f>SUM(90)</f>
        <v>90</v>
      </c>
    </row>
    <row r="26" ht="14.4">
      <c r="A26" s="42">
        <f>A20</f>
        <v>1</v>
      </c>
      <c r="B26" s="42">
        <f>B20</f>
        <v>2</v>
      </c>
      <c r="C26" s="43" t="s">
        <v>41</v>
      </c>
      <c r="D26" s="33" t="s">
        <v>42</v>
      </c>
      <c r="E26" s="30" t="s">
        <v>56</v>
      </c>
      <c r="F26" s="31">
        <v>200</v>
      </c>
      <c r="G26" s="31">
        <v>1.4399999999999999</v>
      </c>
      <c r="H26" s="31">
        <v>3.98</v>
      </c>
      <c r="I26" s="31">
        <v>6.5</v>
      </c>
      <c r="J26" s="31">
        <v>67.579999999999998</v>
      </c>
      <c r="K26" s="32">
        <v>88</v>
      </c>
      <c r="L26" s="31">
        <v>17</v>
      </c>
    </row>
    <row r="27" ht="14.4">
      <c r="A27" s="61"/>
      <c r="B27" s="27"/>
      <c r="C27" s="28"/>
      <c r="D27" s="33" t="s">
        <v>45</v>
      </c>
      <c r="E27" s="44" t="s">
        <v>48</v>
      </c>
      <c r="F27" s="45">
        <v>90</v>
      </c>
      <c r="G27" s="45">
        <v>9.5</v>
      </c>
      <c r="H27" s="45">
        <v>25.350000000000001</v>
      </c>
      <c r="I27" s="45">
        <v>2.2999999999999998</v>
      </c>
      <c r="J27" s="45">
        <v>274.5</v>
      </c>
      <c r="K27" s="46">
        <v>256</v>
      </c>
      <c r="L27" s="45">
        <v>42.850000000000001</v>
      </c>
    </row>
    <row r="28" ht="14.4">
      <c r="A28" s="61"/>
      <c r="B28" s="27"/>
      <c r="C28" s="28"/>
      <c r="D28" s="33" t="s">
        <v>46</v>
      </c>
      <c r="E28" s="30" t="s">
        <v>49</v>
      </c>
      <c r="F28" s="31">
        <v>150</v>
      </c>
      <c r="G28" s="31">
        <v>3.6000000000000001</v>
      </c>
      <c r="H28" s="31">
        <v>5.4000000000000004</v>
      </c>
      <c r="I28" s="31">
        <v>36.399999999999999</v>
      </c>
      <c r="J28" s="31">
        <v>208.69999999999999</v>
      </c>
      <c r="K28" s="32" t="s">
        <v>50</v>
      </c>
      <c r="L28" s="31">
        <v>15</v>
      </c>
    </row>
    <row r="29" ht="14.4">
      <c r="A29" s="61"/>
      <c r="B29" s="27"/>
      <c r="C29" s="28"/>
      <c r="D29" s="33" t="s">
        <v>33</v>
      </c>
      <c r="E29" s="30" t="s">
        <v>52</v>
      </c>
      <c r="F29" s="31">
        <v>200</v>
      </c>
      <c r="G29" s="31">
        <v>0.29999999999999999</v>
      </c>
      <c r="H29" s="31">
        <v>0</v>
      </c>
      <c r="I29" s="31">
        <v>15.199999999999999</v>
      </c>
      <c r="J29" s="31">
        <v>60</v>
      </c>
      <c r="K29" s="32">
        <v>686</v>
      </c>
      <c r="L29" s="31">
        <v>8</v>
      </c>
    </row>
    <row r="30" ht="14.4">
      <c r="A30" s="61"/>
      <c r="B30" s="27"/>
      <c r="C30" s="28"/>
      <c r="D30" s="33"/>
      <c r="E30" s="30" t="s">
        <v>53</v>
      </c>
      <c r="F30" s="31" t="s">
        <v>54</v>
      </c>
      <c r="G30" s="31">
        <v>4.1799999999999997</v>
      </c>
      <c r="H30" s="31">
        <v>1.6000000000000001</v>
      </c>
      <c r="I30" s="31">
        <v>22.43</v>
      </c>
      <c r="J30" s="31">
        <v>145</v>
      </c>
      <c r="K30" s="32" t="s">
        <v>55</v>
      </c>
      <c r="L30" s="31">
        <v>13</v>
      </c>
    </row>
    <row r="31" ht="14.4">
      <c r="A31" s="61"/>
      <c r="B31" s="27"/>
      <c r="C31" s="28"/>
      <c r="D31" s="33" t="s">
        <v>38</v>
      </c>
      <c r="E31" s="30" t="s">
        <v>39</v>
      </c>
      <c r="F31" s="31">
        <v>35</v>
      </c>
      <c r="G31" s="31">
        <v>1.75</v>
      </c>
      <c r="H31" s="31">
        <v>0.34999999999999998</v>
      </c>
      <c r="I31" s="31">
        <v>15.960000000000001</v>
      </c>
      <c r="J31" s="31">
        <v>73.5</v>
      </c>
      <c r="K31" s="32" t="s">
        <v>37</v>
      </c>
      <c r="L31" s="31">
        <v>2.8500000000000001</v>
      </c>
    </row>
    <row r="32" ht="14.4">
      <c r="A32" s="62"/>
      <c r="B32" s="35"/>
      <c r="C32" s="36"/>
      <c r="D32" s="37" t="s">
        <v>40</v>
      </c>
      <c r="E32" s="38"/>
      <c r="F32" s="39">
        <f>SUM(F26:F31)</f>
        <v>675</v>
      </c>
      <c r="G32" s="39">
        <f>SUM(G26:G31)</f>
        <v>20.77</v>
      </c>
      <c r="H32" s="39">
        <f>SUM(H26:H31)</f>
        <v>36.680000000000007</v>
      </c>
      <c r="I32" s="39">
        <f>SUM(I26:I31)</f>
        <v>98.79000000000002</v>
      </c>
      <c r="J32" s="39">
        <f>SUM(J26:J31)</f>
        <v>829.27999999999997</v>
      </c>
      <c r="K32" s="40"/>
      <c r="L32" s="52">
        <f>SUM(100)</f>
        <v>100</v>
      </c>
    </row>
    <row r="33" ht="15.75" customHeight="1">
      <c r="A33" s="63">
        <f>A20</f>
        <v>1</v>
      </c>
      <c r="B33" s="63">
        <f>B20</f>
        <v>2</v>
      </c>
      <c r="C33" s="64" t="s">
        <v>47</v>
      </c>
      <c r="D33" s="65"/>
      <c r="E33" s="66"/>
      <c r="F33" s="60">
        <f>F25+F32</f>
        <v>1150</v>
      </c>
      <c r="G33" s="60">
        <f>G25+G32</f>
        <v>40.099999999999994</v>
      </c>
      <c r="H33" s="60">
        <f>H25+H32</f>
        <v>69.38000000000001</v>
      </c>
      <c r="I33" s="60">
        <f>I25+I32</f>
        <v>191.08000000000001</v>
      </c>
      <c r="J33" s="60">
        <f>J25+J32</f>
        <v>1590.98</v>
      </c>
      <c r="K33" s="60"/>
      <c r="L33" s="67">
        <f>L25+L32</f>
        <v>190</v>
      </c>
      <c r="N33" s="1"/>
    </row>
    <row r="34" ht="25.5">
      <c r="A34" s="19">
        <v>1</v>
      </c>
      <c r="B34" s="20">
        <v>3</v>
      </c>
      <c r="C34" s="21" t="s">
        <v>26</v>
      </c>
      <c r="D34" s="22" t="s">
        <v>57</v>
      </c>
      <c r="E34" s="23" t="s">
        <v>58</v>
      </c>
      <c r="F34" s="24">
        <v>60</v>
      </c>
      <c r="G34" s="24">
        <v>0.59999999999999998</v>
      </c>
      <c r="H34" s="24">
        <v>0.10000000000000001</v>
      </c>
      <c r="I34" s="24">
        <v>1.8999999999999999</v>
      </c>
      <c r="J34" s="24">
        <v>10.65</v>
      </c>
      <c r="K34" s="25" t="s">
        <v>59</v>
      </c>
      <c r="L34" s="68">
        <v>12</v>
      </c>
    </row>
    <row r="35" ht="25.5">
      <c r="A35" s="26"/>
      <c r="B35" s="27"/>
      <c r="C35" s="28"/>
      <c r="D35" s="36" t="s">
        <v>30</v>
      </c>
      <c r="E35" s="44" t="s">
        <v>60</v>
      </c>
      <c r="F35" s="45">
        <v>90</v>
      </c>
      <c r="G35" s="45">
        <v>17.100000000000001</v>
      </c>
      <c r="H35" s="45">
        <v>11.99</v>
      </c>
      <c r="I35" s="45">
        <v>0</v>
      </c>
      <c r="J35" s="45">
        <v>176.34</v>
      </c>
      <c r="K35" s="46" t="s">
        <v>29</v>
      </c>
      <c r="L35" s="69">
        <v>40.850000000000001</v>
      </c>
      <c r="P35" s="1"/>
    </row>
    <row r="36" ht="25.5">
      <c r="A36" s="26"/>
      <c r="B36" s="27"/>
      <c r="C36" s="28"/>
      <c r="D36" s="36" t="s">
        <v>30</v>
      </c>
      <c r="E36" s="44" t="s">
        <v>61</v>
      </c>
      <c r="F36" s="45">
        <v>150</v>
      </c>
      <c r="G36" s="45">
        <v>3.1000000000000001</v>
      </c>
      <c r="H36" s="45">
        <v>6</v>
      </c>
      <c r="I36" s="45">
        <v>19.699999999999999</v>
      </c>
      <c r="J36" s="45">
        <v>145.80000000000001</v>
      </c>
      <c r="K36" s="46" t="s">
        <v>62</v>
      </c>
      <c r="L36" s="69">
        <v>15</v>
      </c>
      <c r="P36" s="1"/>
    </row>
    <row r="37" ht="14.4">
      <c r="A37" s="26"/>
      <c r="B37" s="27"/>
      <c r="C37" s="28"/>
      <c r="D37" s="33" t="s">
        <v>33</v>
      </c>
      <c r="E37" s="30" t="s">
        <v>63</v>
      </c>
      <c r="F37" s="31">
        <v>200</v>
      </c>
      <c r="G37" s="31">
        <v>1</v>
      </c>
      <c r="H37" s="31">
        <v>0.20000000000000001</v>
      </c>
      <c r="I37" s="31">
        <v>25.600000000000001</v>
      </c>
      <c r="J37" s="31">
        <v>86.599999999999994</v>
      </c>
      <c r="K37" s="32">
        <v>372</v>
      </c>
      <c r="L37" s="70">
        <v>12</v>
      </c>
    </row>
    <row r="38" ht="14.4">
      <c r="A38" s="26"/>
      <c r="B38" s="27"/>
      <c r="C38" s="28"/>
      <c r="D38" s="33" t="s">
        <v>64</v>
      </c>
      <c r="E38" s="30" t="s">
        <v>36</v>
      </c>
      <c r="F38" s="31">
        <v>25</v>
      </c>
      <c r="G38" s="31">
        <v>1.9750000000000001</v>
      </c>
      <c r="H38" s="31">
        <v>0.25</v>
      </c>
      <c r="I38" s="31">
        <v>12.08</v>
      </c>
      <c r="J38" s="31">
        <v>58.450000000000003</v>
      </c>
      <c r="K38" s="32" t="s">
        <v>37</v>
      </c>
      <c r="L38" s="31">
        <v>3</v>
      </c>
    </row>
    <row r="39" ht="14.4">
      <c r="A39" s="26"/>
      <c r="B39" s="27"/>
      <c r="C39" s="28"/>
      <c r="D39" s="33" t="s">
        <v>64</v>
      </c>
      <c r="E39" s="30" t="s">
        <v>39</v>
      </c>
      <c r="F39" s="31">
        <v>35</v>
      </c>
      <c r="G39" s="31">
        <v>1.75</v>
      </c>
      <c r="H39" s="31">
        <v>0.34999999999999998</v>
      </c>
      <c r="I39" s="31">
        <v>15.960000000000001</v>
      </c>
      <c r="J39" s="31">
        <v>73.5</v>
      </c>
      <c r="K39" s="32" t="s">
        <v>37</v>
      </c>
      <c r="L39" s="31">
        <v>2.8500000000000001</v>
      </c>
    </row>
    <row r="40" ht="15">
      <c r="A40" s="71"/>
      <c r="B40" s="72"/>
      <c r="C40" s="73"/>
      <c r="D40" s="37" t="s">
        <v>40</v>
      </c>
      <c r="E40" s="38"/>
      <c r="F40" s="39">
        <f>SUM(F34:F39)</f>
        <v>560</v>
      </c>
      <c r="G40" s="39">
        <f>SUM(G34:G39)</f>
        <v>25.525000000000006</v>
      </c>
      <c r="H40" s="39">
        <f>SUM(H34:H39)</f>
        <v>18.890000000000001</v>
      </c>
      <c r="I40" s="39">
        <f>SUM(I34:I39)</f>
        <v>75.240000000000009</v>
      </c>
      <c r="J40" s="39">
        <f>SUM(J34:J39)</f>
        <v>551.33999999999992</v>
      </c>
      <c r="K40" s="40"/>
      <c r="L40" s="39">
        <f>SUM(90)</f>
        <v>90</v>
      </c>
    </row>
    <row r="41" ht="25.5">
      <c r="A41" s="26">
        <f>A34</f>
        <v>1</v>
      </c>
      <c r="B41" s="61">
        <f>B34</f>
        <v>3</v>
      </c>
      <c r="C41" s="28" t="s">
        <v>41</v>
      </c>
      <c r="D41" s="22" t="s">
        <v>57</v>
      </c>
      <c r="E41" s="23" t="s">
        <v>58</v>
      </c>
      <c r="F41" s="24">
        <v>60</v>
      </c>
      <c r="G41" s="24">
        <v>0.59999999999999998</v>
      </c>
      <c r="H41" s="24">
        <v>0.10000000000000001</v>
      </c>
      <c r="I41" s="24">
        <v>1.8999999999999999</v>
      </c>
      <c r="J41" s="24">
        <v>10.65</v>
      </c>
      <c r="K41" s="25" t="s">
        <v>59</v>
      </c>
      <c r="L41" s="68">
        <v>12</v>
      </c>
    </row>
    <row r="42" ht="14.4">
      <c r="A42" s="26"/>
      <c r="B42" s="27"/>
      <c r="C42" s="28"/>
      <c r="D42" s="33" t="s">
        <v>42</v>
      </c>
      <c r="E42" s="30" t="s">
        <v>65</v>
      </c>
      <c r="F42" s="31">
        <v>200</v>
      </c>
      <c r="G42" s="31">
        <v>6.0800000000000001</v>
      </c>
      <c r="H42" s="31">
        <v>4.5599999999999996</v>
      </c>
      <c r="I42" s="31">
        <v>16</v>
      </c>
      <c r="J42" s="31">
        <v>129.36000000000001</v>
      </c>
      <c r="K42" s="32">
        <v>113</v>
      </c>
      <c r="L42" s="31">
        <v>13</v>
      </c>
    </row>
    <row r="43" ht="25.5">
      <c r="A43" s="26"/>
      <c r="B43" s="27"/>
      <c r="C43" s="28"/>
      <c r="D43" s="33" t="s">
        <v>45</v>
      </c>
      <c r="E43" s="44" t="s">
        <v>60</v>
      </c>
      <c r="F43" s="45">
        <v>90</v>
      </c>
      <c r="G43" s="45">
        <v>17.100000000000001</v>
      </c>
      <c r="H43" s="45">
        <v>11.99</v>
      </c>
      <c r="I43" s="45">
        <v>0</v>
      </c>
      <c r="J43" s="45">
        <v>176.34</v>
      </c>
      <c r="K43" s="46" t="s">
        <v>29</v>
      </c>
      <c r="L43" s="69">
        <v>40.850000000000001</v>
      </c>
    </row>
    <row r="44" ht="25.5">
      <c r="A44" s="26"/>
      <c r="B44" s="27"/>
      <c r="C44" s="28"/>
      <c r="D44" s="33" t="s">
        <v>46</v>
      </c>
      <c r="E44" s="44" t="s">
        <v>61</v>
      </c>
      <c r="F44" s="45">
        <v>150</v>
      </c>
      <c r="G44" s="45">
        <v>3.1000000000000001</v>
      </c>
      <c r="H44" s="45">
        <v>6</v>
      </c>
      <c r="I44" s="45">
        <v>19.699999999999999</v>
      </c>
      <c r="J44" s="45">
        <v>145.80000000000001</v>
      </c>
      <c r="K44" s="46" t="s">
        <v>62</v>
      </c>
      <c r="L44" s="69">
        <v>15</v>
      </c>
    </row>
    <row r="45" ht="14.4">
      <c r="A45" s="26"/>
      <c r="B45" s="27"/>
      <c r="C45" s="28"/>
      <c r="D45" s="33" t="s">
        <v>33</v>
      </c>
      <c r="E45" s="30" t="s">
        <v>63</v>
      </c>
      <c r="F45" s="31">
        <v>200</v>
      </c>
      <c r="G45" s="31">
        <v>1</v>
      </c>
      <c r="H45" s="31">
        <v>0.20000000000000001</v>
      </c>
      <c r="I45" s="31">
        <v>25.600000000000001</v>
      </c>
      <c r="J45" s="31">
        <v>86.599999999999994</v>
      </c>
      <c r="K45" s="32">
        <v>372</v>
      </c>
      <c r="L45" s="31">
        <v>12</v>
      </c>
    </row>
    <row r="46" ht="14.4">
      <c r="A46" s="26"/>
      <c r="B46" s="27"/>
      <c r="C46" s="28"/>
      <c r="D46" s="33" t="s">
        <v>35</v>
      </c>
      <c r="E46" s="30" t="s">
        <v>36</v>
      </c>
      <c r="F46" s="31">
        <v>25</v>
      </c>
      <c r="G46" s="31">
        <v>1.9750000000000001</v>
      </c>
      <c r="H46" s="31">
        <v>0.25</v>
      </c>
      <c r="I46" s="31">
        <v>12.08</v>
      </c>
      <c r="J46" s="31">
        <v>58.450000000000003</v>
      </c>
      <c r="K46" s="32" t="s">
        <v>37</v>
      </c>
      <c r="L46" s="31">
        <v>3</v>
      </c>
    </row>
    <row r="47" ht="14.4">
      <c r="A47" s="26"/>
      <c r="B47" s="27"/>
      <c r="C47" s="28"/>
      <c r="D47" s="33" t="s">
        <v>38</v>
      </c>
      <c r="E47" s="30" t="s">
        <v>39</v>
      </c>
      <c r="F47" s="31">
        <v>35</v>
      </c>
      <c r="G47" s="31">
        <v>1.75</v>
      </c>
      <c r="H47" s="31">
        <v>0.34999999999999998</v>
      </c>
      <c r="I47" s="31">
        <v>15.960000000000001</v>
      </c>
      <c r="J47" s="31">
        <v>73.5</v>
      </c>
      <c r="K47" s="32" t="s">
        <v>37</v>
      </c>
      <c r="L47" s="31">
        <v>2.8500000000000001</v>
      </c>
    </row>
    <row r="48" ht="14.4">
      <c r="A48" s="34"/>
      <c r="B48" s="35"/>
      <c r="C48" s="36"/>
      <c r="D48" s="37" t="s">
        <v>40</v>
      </c>
      <c r="E48" s="38"/>
      <c r="F48" s="39">
        <f>SUM(F41:F47)</f>
        <v>760</v>
      </c>
      <c r="G48" s="39">
        <f t="shared" ref="G48:J48" si="0">SUM(G41:G47)</f>
        <v>31.605000000000004</v>
      </c>
      <c r="H48" s="39">
        <f t="shared" si="0"/>
        <v>23.449999999999999</v>
      </c>
      <c r="I48" s="39">
        <f t="shared" si="0"/>
        <v>91.240000000000009</v>
      </c>
      <c r="J48" s="39">
        <f t="shared" si="0"/>
        <v>680.70000000000005</v>
      </c>
      <c r="K48" s="40"/>
      <c r="L48" s="52">
        <f>SUM(100)</f>
        <v>100</v>
      </c>
      <c r="P48" s="1"/>
    </row>
    <row r="49" ht="15.75" customHeight="1">
      <c r="A49" s="74">
        <f>A34</f>
        <v>1</v>
      </c>
      <c r="B49" s="75">
        <f>B34</f>
        <v>3</v>
      </c>
      <c r="C49" s="64" t="s">
        <v>47</v>
      </c>
      <c r="D49" s="65"/>
      <c r="E49" s="66"/>
      <c r="F49" s="60">
        <f>F40+F48</f>
        <v>1320</v>
      </c>
      <c r="G49" s="60">
        <f>G40+G48</f>
        <v>57.13000000000001</v>
      </c>
      <c r="H49" s="60">
        <f>H40+H48</f>
        <v>42.340000000000003</v>
      </c>
      <c r="I49" s="60">
        <f>I40+I48</f>
        <v>166.48000000000002</v>
      </c>
      <c r="J49" s="60">
        <f>J40+J48</f>
        <v>1232.04</v>
      </c>
      <c r="K49" s="60"/>
      <c r="L49" s="67">
        <f>L40+L48</f>
        <v>190</v>
      </c>
    </row>
    <row r="50" ht="25.5">
      <c r="A50" s="19">
        <v>1</v>
      </c>
      <c r="B50" s="20">
        <v>4</v>
      </c>
      <c r="C50" s="21" t="s">
        <v>26</v>
      </c>
      <c r="D50" s="22" t="s">
        <v>27</v>
      </c>
      <c r="E50" s="23" t="s">
        <v>66</v>
      </c>
      <c r="F50" s="24">
        <v>90</v>
      </c>
      <c r="G50" s="24">
        <v>11.140000000000001</v>
      </c>
      <c r="H50" s="24">
        <v>18.899999999999999</v>
      </c>
      <c r="I50" s="24">
        <v>3.1499999999999999</v>
      </c>
      <c r="J50" s="24">
        <v>227.19999999999999</v>
      </c>
      <c r="K50" s="25" t="s">
        <v>29</v>
      </c>
      <c r="L50" s="76">
        <v>47.850000000000001</v>
      </c>
    </row>
    <row r="51" ht="14.4">
      <c r="A51" s="26"/>
      <c r="B51" s="27"/>
      <c r="C51" s="28"/>
      <c r="D51" s="36" t="s">
        <v>27</v>
      </c>
      <c r="E51" s="77" t="s">
        <v>67</v>
      </c>
      <c r="F51" s="31">
        <v>150</v>
      </c>
      <c r="G51" s="31">
        <v>8.1999999999999993</v>
      </c>
      <c r="H51" s="31">
        <v>6.9000000000000004</v>
      </c>
      <c r="I51" s="31">
        <v>35.899999999999999</v>
      </c>
      <c r="J51" s="31">
        <v>238.90000000000001</v>
      </c>
      <c r="K51" s="32" t="s">
        <v>68</v>
      </c>
      <c r="L51" s="70">
        <v>18</v>
      </c>
    </row>
    <row r="52" ht="14.4">
      <c r="A52" s="26"/>
      <c r="B52" s="27"/>
      <c r="C52" s="28"/>
      <c r="D52" s="78" t="s">
        <v>51</v>
      </c>
      <c r="E52" s="30" t="s">
        <v>69</v>
      </c>
      <c r="F52" s="31">
        <v>200</v>
      </c>
      <c r="G52" s="31">
        <v>0.20000000000000001</v>
      </c>
      <c r="H52" s="31">
        <v>0</v>
      </c>
      <c r="I52" s="31">
        <v>15</v>
      </c>
      <c r="J52" s="31">
        <v>58</v>
      </c>
      <c r="K52" s="32">
        <v>685</v>
      </c>
      <c r="L52" s="70">
        <v>6</v>
      </c>
    </row>
    <row r="53" ht="14.4">
      <c r="A53" s="26"/>
      <c r="B53" s="27"/>
      <c r="C53" s="28"/>
      <c r="D53" s="33" t="s">
        <v>35</v>
      </c>
      <c r="E53" s="30" t="s">
        <v>36</v>
      </c>
      <c r="F53" s="31">
        <v>25</v>
      </c>
      <c r="G53" s="31">
        <v>1.9750000000000001</v>
      </c>
      <c r="H53" s="31">
        <v>0.25</v>
      </c>
      <c r="I53" s="31">
        <v>12.08</v>
      </c>
      <c r="J53" s="31">
        <v>58.450000000000003</v>
      </c>
      <c r="K53" s="32" t="s">
        <v>37</v>
      </c>
      <c r="L53" s="31">
        <v>3</v>
      </c>
    </row>
    <row r="54" ht="14.4">
      <c r="A54" s="26"/>
      <c r="B54" s="27"/>
      <c r="C54" s="28"/>
      <c r="D54" s="33" t="s">
        <v>38</v>
      </c>
      <c r="E54" s="30" t="s">
        <v>39</v>
      </c>
      <c r="F54" s="31">
        <v>35</v>
      </c>
      <c r="G54" s="31">
        <v>1.75</v>
      </c>
      <c r="H54" s="31">
        <v>0.34999999999999998</v>
      </c>
      <c r="I54" s="31">
        <v>15.960000000000001</v>
      </c>
      <c r="J54" s="31">
        <v>73.5</v>
      </c>
      <c r="K54" s="32" t="s">
        <v>37</v>
      </c>
      <c r="L54" s="31">
        <v>2.8500000000000001</v>
      </c>
    </row>
    <row r="55" ht="14.4">
      <c r="A55" s="34"/>
      <c r="B55" s="35"/>
      <c r="C55" s="36"/>
      <c r="D55" s="37" t="s">
        <v>40</v>
      </c>
      <c r="E55" s="38"/>
      <c r="F55" s="39">
        <f>SUM(F50:F54)</f>
        <v>500</v>
      </c>
      <c r="G55" s="39">
        <f>SUM(G50:G54)</f>
        <v>23.265000000000001</v>
      </c>
      <c r="H55" s="39">
        <f>SUM(H50:H54)</f>
        <v>26.399999999999999</v>
      </c>
      <c r="I55" s="39">
        <f>SUM(I50:I54)</f>
        <v>82.090000000000003</v>
      </c>
      <c r="J55" s="39">
        <f>SUM(J50:J54)</f>
        <v>656.05000000000007</v>
      </c>
      <c r="K55" s="40"/>
      <c r="L55" s="39">
        <f>SUM(90)</f>
        <v>90</v>
      </c>
    </row>
    <row r="56" ht="14.4">
      <c r="A56" s="41">
        <f>A50</f>
        <v>1</v>
      </c>
      <c r="B56" s="42">
        <f>B50</f>
        <v>4</v>
      </c>
      <c r="C56" s="43" t="s">
        <v>41</v>
      </c>
      <c r="D56" s="33" t="s">
        <v>42</v>
      </c>
      <c r="E56" s="30" t="s">
        <v>70</v>
      </c>
      <c r="F56" s="31">
        <v>200</v>
      </c>
      <c r="G56" s="31">
        <v>1.7</v>
      </c>
      <c r="H56" s="31">
        <v>4.6399999999999997</v>
      </c>
      <c r="I56" s="31">
        <v>10.4</v>
      </c>
      <c r="J56" s="31">
        <v>78.719999999999999</v>
      </c>
      <c r="K56" s="32">
        <v>82</v>
      </c>
      <c r="L56" s="31">
        <v>21</v>
      </c>
    </row>
    <row r="57" ht="25.5">
      <c r="A57" s="26"/>
      <c r="B57" s="27"/>
      <c r="C57" s="28"/>
      <c r="D57" s="33" t="s">
        <v>45</v>
      </c>
      <c r="E57" s="44" t="s">
        <v>66</v>
      </c>
      <c r="F57" s="45">
        <v>90</v>
      </c>
      <c r="G57" s="45">
        <v>11.140000000000001</v>
      </c>
      <c r="H57" s="45">
        <v>18.899999999999999</v>
      </c>
      <c r="I57" s="45">
        <v>3.1499999999999999</v>
      </c>
      <c r="J57" s="45">
        <v>227.19999999999999</v>
      </c>
      <c r="K57" s="46" t="s">
        <v>29</v>
      </c>
      <c r="L57" s="69">
        <v>47.850000000000001</v>
      </c>
    </row>
    <row r="58" ht="14.4">
      <c r="A58" s="26"/>
      <c r="B58" s="27"/>
      <c r="C58" s="28"/>
      <c r="D58" s="33" t="s">
        <v>46</v>
      </c>
      <c r="E58" s="77" t="s">
        <v>67</v>
      </c>
      <c r="F58" s="31">
        <v>150</v>
      </c>
      <c r="G58" s="31">
        <v>8.1999999999999993</v>
      </c>
      <c r="H58" s="31">
        <v>6.9000000000000004</v>
      </c>
      <c r="I58" s="31">
        <v>35.899999999999999</v>
      </c>
      <c r="J58" s="31">
        <v>238.90000000000001</v>
      </c>
      <c r="K58" s="32" t="s">
        <v>68</v>
      </c>
      <c r="L58" s="70">
        <v>18</v>
      </c>
      <c r="O58" s="1"/>
    </row>
    <row r="59" ht="14.4">
      <c r="A59" s="26"/>
      <c r="B59" s="27"/>
      <c r="C59" s="28"/>
      <c r="D59" s="33" t="s">
        <v>33</v>
      </c>
      <c r="E59" s="30" t="s">
        <v>69</v>
      </c>
      <c r="F59" s="31">
        <v>200</v>
      </c>
      <c r="G59" s="31">
        <v>0.20000000000000001</v>
      </c>
      <c r="H59" s="31">
        <v>0</v>
      </c>
      <c r="I59" s="31">
        <v>15</v>
      </c>
      <c r="J59" s="31">
        <v>58</v>
      </c>
      <c r="K59" s="32">
        <v>685</v>
      </c>
      <c r="L59" s="31">
        <v>6</v>
      </c>
    </row>
    <row r="60" ht="14.4">
      <c r="A60" s="26"/>
      <c r="B60" s="27"/>
      <c r="C60" s="28"/>
      <c r="D60" s="33" t="s">
        <v>35</v>
      </c>
      <c r="E60" s="30" t="s">
        <v>36</v>
      </c>
      <c r="F60" s="31">
        <v>25</v>
      </c>
      <c r="G60" s="31">
        <v>1.9750000000000001</v>
      </c>
      <c r="H60" s="31">
        <v>0.25</v>
      </c>
      <c r="I60" s="31">
        <v>12.08</v>
      </c>
      <c r="J60" s="31">
        <v>58.450000000000003</v>
      </c>
      <c r="K60" s="32" t="s">
        <v>37</v>
      </c>
      <c r="L60" s="31">
        <v>3</v>
      </c>
    </row>
    <row r="61" ht="14.4">
      <c r="A61" s="26"/>
      <c r="B61" s="27"/>
      <c r="C61" s="28"/>
      <c r="D61" s="33" t="s">
        <v>38</v>
      </c>
      <c r="E61" s="30" t="s">
        <v>39</v>
      </c>
      <c r="F61" s="31">
        <v>35</v>
      </c>
      <c r="G61" s="31">
        <v>1.75</v>
      </c>
      <c r="H61" s="31">
        <v>0.34999999999999998</v>
      </c>
      <c r="I61" s="31">
        <v>15.960000000000001</v>
      </c>
      <c r="J61" s="31">
        <v>73.5</v>
      </c>
      <c r="K61" s="32" t="s">
        <v>37</v>
      </c>
      <c r="L61" s="31">
        <v>2.8500000000000001</v>
      </c>
    </row>
    <row r="62" ht="14.4">
      <c r="A62" s="34"/>
      <c r="B62" s="35"/>
      <c r="C62" s="36"/>
      <c r="D62" s="37" t="s">
        <v>40</v>
      </c>
      <c r="E62" s="38"/>
      <c r="F62" s="39">
        <f>SUM(F56:F61)</f>
        <v>700</v>
      </c>
      <c r="G62" s="39">
        <f>SUM(G56:G61)</f>
        <v>24.965</v>
      </c>
      <c r="H62" s="39">
        <f>SUM(H56:H61)</f>
        <v>31.039999999999999</v>
      </c>
      <c r="I62" s="39">
        <f>SUM(I56:I61)</f>
        <v>92.490000000000009</v>
      </c>
      <c r="J62" s="39">
        <f>SUM(J56:J61)</f>
        <v>734.76999999999998</v>
      </c>
      <c r="K62" s="40"/>
      <c r="L62" s="52">
        <f>SUM(100)</f>
        <v>100</v>
      </c>
    </row>
    <row r="63" ht="15.75" customHeight="1">
      <c r="A63" s="74">
        <f>A50</f>
        <v>1</v>
      </c>
      <c r="B63" s="75">
        <f>B50</f>
        <v>4</v>
      </c>
      <c r="C63" s="64" t="s">
        <v>47</v>
      </c>
      <c r="D63" s="65"/>
      <c r="E63" s="66"/>
      <c r="F63" s="60">
        <f>F55+F62</f>
        <v>1200</v>
      </c>
      <c r="G63" s="60">
        <f>G55+G62</f>
        <v>48.230000000000004</v>
      </c>
      <c r="H63" s="60">
        <f>H55+H62</f>
        <v>57.439999999999998</v>
      </c>
      <c r="I63" s="60">
        <f>I55+I62</f>
        <v>174.58000000000001</v>
      </c>
      <c r="J63" s="60">
        <f>J55+J62</f>
        <v>1390.8200000000002</v>
      </c>
      <c r="K63" s="60"/>
      <c r="L63" s="67">
        <f>L55+L62</f>
        <v>190</v>
      </c>
    </row>
    <row r="64" ht="25.5">
      <c r="A64" s="19">
        <v>1</v>
      </c>
      <c r="B64" s="20">
        <v>5</v>
      </c>
      <c r="C64" s="21" t="s">
        <v>26</v>
      </c>
      <c r="D64" s="36" t="s">
        <v>27</v>
      </c>
      <c r="E64" s="44" t="s">
        <v>71</v>
      </c>
      <c r="F64" s="45">
        <v>200</v>
      </c>
      <c r="G64" s="45">
        <v>7.2000000000000002</v>
      </c>
      <c r="H64" s="45">
        <v>12</v>
      </c>
      <c r="I64" s="45">
        <v>20</v>
      </c>
      <c r="J64" s="45">
        <v>216</v>
      </c>
      <c r="K64" s="46" t="s">
        <v>29</v>
      </c>
      <c r="L64" s="45">
        <v>51</v>
      </c>
    </row>
    <row r="65" ht="14.4">
      <c r="A65" s="26"/>
      <c r="B65" s="27"/>
      <c r="C65" s="28"/>
      <c r="D65" s="33" t="s">
        <v>51</v>
      </c>
      <c r="E65" s="30" t="s">
        <v>72</v>
      </c>
      <c r="F65" s="31">
        <v>200</v>
      </c>
      <c r="G65" s="31">
        <v>0.59999999999999998</v>
      </c>
      <c r="H65" s="31">
        <v>0</v>
      </c>
      <c r="I65" s="31">
        <v>31.399999999999999</v>
      </c>
      <c r="J65" s="31">
        <v>124</v>
      </c>
      <c r="K65" s="32">
        <v>349</v>
      </c>
      <c r="L65" s="31">
        <v>10</v>
      </c>
    </row>
    <row r="66" ht="14.4">
      <c r="A66" s="26"/>
      <c r="B66" s="27"/>
      <c r="C66" s="28"/>
      <c r="D66" s="33" t="s">
        <v>73</v>
      </c>
      <c r="E66" s="30" t="s">
        <v>74</v>
      </c>
      <c r="F66" s="31">
        <v>130</v>
      </c>
      <c r="G66" s="31">
        <v>1.1699999999999999</v>
      </c>
      <c r="H66" s="31">
        <v>0.26000000000000001</v>
      </c>
      <c r="I66" s="31">
        <v>10.529999999999999</v>
      </c>
      <c r="J66" s="31">
        <v>55.899999999999999</v>
      </c>
      <c r="K66" s="32">
        <v>338</v>
      </c>
      <c r="L66" s="31">
        <v>12</v>
      </c>
    </row>
    <row r="67" ht="14.4">
      <c r="A67" s="26"/>
      <c r="B67" s="27"/>
      <c r="C67" s="28"/>
      <c r="D67" s="33" t="s">
        <v>35</v>
      </c>
      <c r="E67" s="30" t="s">
        <v>36</v>
      </c>
      <c r="F67" s="31">
        <v>25</v>
      </c>
      <c r="G67" s="31">
        <v>1.9750000000000001</v>
      </c>
      <c r="H67" s="31">
        <v>0.25</v>
      </c>
      <c r="I67" s="31">
        <v>12.08</v>
      </c>
      <c r="J67" s="31">
        <v>58.450000000000003</v>
      </c>
      <c r="K67" s="32" t="s">
        <v>37</v>
      </c>
      <c r="L67" s="31">
        <v>3</v>
      </c>
    </row>
    <row r="68" ht="14.4">
      <c r="A68" s="26"/>
      <c r="B68" s="27"/>
      <c r="C68" s="28"/>
      <c r="D68" s="33" t="s">
        <v>38</v>
      </c>
      <c r="E68" s="30" t="s">
        <v>39</v>
      </c>
      <c r="F68" s="31">
        <v>35</v>
      </c>
      <c r="G68" s="31">
        <v>1.75</v>
      </c>
      <c r="H68" s="31">
        <v>0.34999999999999998</v>
      </c>
      <c r="I68" s="31">
        <v>15.960000000000001</v>
      </c>
      <c r="J68" s="31">
        <v>73.5</v>
      </c>
      <c r="K68" s="32" t="s">
        <v>37</v>
      </c>
      <c r="L68" s="31">
        <v>2.8500000000000001</v>
      </c>
    </row>
    <row r="69" ht="14.4">
      <c r="A69" s="34"/>
      <c r="B69" s="35"/>
      <c r="C69" s="36"/>
      <c r="D69" s="37" t="s">
        <v>40</v>
      </c>
      <c r="E69" s="38"/>
      <c r="F69" s="39">
        <f>SUM(F64:F68)</f>
        <v>590</v>
      </c>
      <c r="G69" s="39">
        <f>SUM(G64:G68)</f>
        <v>12.694999999999999</v>
      </c>
      <c r="H69" s="39">
        <f>SUM(H64:H68)</f>
        <v>12.859999999999999</v>
      </c>
      <c r="I69" s="39">
        <f>SUM(I64:I68)</f>
        <v>89.969999999999999</v>
      </c>
      <c r="J69" s="39">
        <f>SUM(J64:J68)</f>
        <v>527.84999999999991</v>
      </c>
      <c r="K69" s="40"/>
      <c r="L69" s="39">
        <f>SUM(90)</f>
        <v>90</v>
      </c>
    </row>
    <row r="70" ht="26.399999999999999">
      <c r="A70" s="41">
        <f>A64</f>
        <v>1</v>
      </c>
      <c r="B70" s="42">
        <f>B64</f>
        <v>5</v>
      </c>
      <c r="C70" s="43" t="s">
        <v>41</v>
      </c>
      <c r="D70" s="33" t="s">
        <v>42</v>
      </c>
      <c r="E70" s="30" t="s">
        <v>75</v>
      </c>
      <c r="F70" s="31">
        <v>200</v>
      </c>
      <c r="G70" s="31">
        <v>6.6799999999999997</v>
      </c>
      <c r="H70" s="31">
        <v>4.5999999999999996</v>
      </c>
      <c r="I70" s="31">
        <v>16.280000000000001</v>
      </c>
      <c r="J70" s="31">
        <v>113.14</v>
      </c>
      <c r="K70" s="32" t="s">
        <v>44</v>
      </c>
      <c r="L70" s="31">
        <v>19</v>
      </c>
    </row>
    <row r="71" ht="14.4">
      <c r="A71" s="26"/>
      <c r="B71" s="27"/>
      <c r="C71" s="28"/>
      <c r="D71" s="33"/>
      <c r="E71" s="44" t="s">
        <v>76</v>
      </c>
      <c r="F71" s="45">
        <v>10</v>
      </c>
      <c r="G71" s="45">
        <v>0.59999999999999998</v>
      </c>
      <c r="H71" s="45">
        <v>8.0000000000000002e-002</v>
      </c>
      <c r="I71" s="45">
        <v>4.9000000000000004</v>
      </c>
      <c r="J71" s="45">
        <v>23.5</v>
      </c>
      <c r="K71" s="46">
        <v>551</v>
      </c>
      <c r="L71" s="45">
        <v>0.84999999999999998</v>
      </c>
    </row>
    <row r="72" ht="26.399999999999999">
      <c r="A72" s="26"/>
      <c r="B72" s="27"/>
      <c r="C72" s="28"/>
      <c r="D72" s="33" t="s">
        <v>45</v>
      </c>
      <c r="E72" s="44" t="s">
        <v>71</v>
      </c>
      <c r="F72" s="45">
        <v>200</v>
      </c>
      <c r="G72" s="45">
        <v>7.2000000000000002</v>
      </c>
      <c r="H72" s="45">
        <v>12</v>
      </c>
      <c r="I72" s="45">
        <v>20</v>
      </c>
      <c r="J72" s="45">
        <v>216</v>
      </c>
      <c r="K72" s="46" t="s">
        <v>29</v>
      </c>
      <c r="L72" s="45">
        <v>51</v>
      </c>
    </row>
    <row r="73" ht="14.4">
      <c r="A73" s="26"/>
      <c r="B73" s="27"/>
      <c r="C73" s="28"/>
      <c r="D73" s="33" t="s">
        <v>33</v>
      </c>
      <c r="E73" s="30" t="s">
        <v>72</v>
      </c>
      <c r="F73" s="31">
        <v>200</v>
      </c>
      <c r="G73" s="31">
        <v>0.59999999999999998</v>
      </c>
      <c r="H73" s="31">
        <v>0</v>
      </c>
      <c r="I73" s="31">
        <v>31.399999999999999</v>
      </c>
      <c r="J73" s="31">
        <v>124</v>
      </c>
      <c r="K73" s="32">
        <v>349</v>
      </c>
      <c r="L73" s="31">
        <v>10</v>
      </c>
    </row>
    <row r="74" ht="14.4">
      <c r="A74" s="26"/>
      <c r="B74" s="27"/>
      <c r="C74" s="28"/>
      <c r="D74" s="33" t="s">
        <v>73</v>
      </c>
      <c r="E74" s="30" t="s">
        <v>74</v>
      </c>
      <c r="F74" s="31">
        <v>130</v>
      </c>
      <c r="G74" s="31">
        <v>1.1699999999999999</v>
      </c>
      <c r="H74" s="31">
        <v>0.26000000000000001</v>
      </c>
      <c r="I74" s="31">
        <v>10.529999999999999</v>
      </c>
      <c r="J74" s="31">
        <v>55.899999999999999</v>
      </c>
      <c r="K74" s="32">
        <v>338</v>
      </c>
      <c r="L74" s="31">
        <v>12</v>
      </c>
    </row>
    <row r="75" ht="14.4">
      <c r="A75" s="26"/>
      <c r="B75" s="27"/>
      <c r="C75" s="28"/>
      <c r="D75" s="33" t="s">
        <v>35</v>
      </c>
      <c r="E75" s="30" t="s">
        <v>36</v>
      </c>
      <c r="F75" s="31">
        <v>25</v>
      </c>
      <c r="G75" s="31">
        <v>1.9750000000000001</v>
      </c>
      <c r="H75" s="31">
        <v>0.25</v>
      </c>
      <c r="I75" s="31">
        <v>12.08</v>
      </c>
      <c r="J75" s="31">
        <v>58.450000000000003</v>
      </c>
      <c r="K75" s="32" t="s">
        <v>37</v>
      </c>
      <c r="L75" s="31">
        <v>3</v>
      </c>
    </row>
    <row r="76" ht="14.4">
      <c r="A76" s="26"/>
      <c r="B76" s="27"/>
      <c r="C76" s="28"/>
      <c r="D76" s="33" t="s">
        <v>38</v>
      </c>
      <c r="E76" s="30" t="s">
        <v>39</v>
      </c>
      <c r="F76" s="31">
        <v>35</v>
      </c>
      <c r="G76" s="31">
        <v>1.75</v>
      </c>
      <c r="H76" s="31">
        <v>0.34999999999999998</v>
      </c>
      <c r="I76" s="31">
        <v>15.960000000000001</v>
      </c>
      <c r="J76" s="31">
        <v>73.5</v>
      </c>
      <c r="K76" s="32" t="s">
        <v>37</v>
      </c>
      <c r="L76" s="31">
        <v>2.8500000000000001</v>
      </c>
    </row>
    <row r="77" ht="14.4">
      <c r="A77" s="34"/>
      <c r="B77" s="35"/>
      <c r="C77" s="36"/>
      <c r="D77" s="37" t="s">
        <v>40</v>
      </c>
      <c r="E77" s="38"/>
      <c r="F77" s="39">
        <f>SUM(F70:F76)</f>
        <v>800</v>
      </c>
      <c r="G77" s="39">
        <f>SUM(G70:G76)</f>
        <v>19.975000000000001</v>
      </c>
      <c r="H77" s="39">
        <f>SUM(H70:H76)</f>
        <v>17.540000000000003</v>
      </c>
      <c r="I77" s="39">
        <f>SUM(I70:I76)</f>
        <v>111.15000000000001</v>
      </c>
      <c r="J77" s="39">
        <f>SUM(J70:J76)</f>
        <v>664.49000000000001</v>
      </c>
      <c r="K77" s="40"/>
      <c r="L77" s="39">
        <f>SUM(100)</f>
        <v>100</v>
      </c>
    </row>
    <row r="78" ht="15.75" customHeight="1">
      <c r="A78" s="74">
        <f>A64</f>
        <v>1</v>
      </c>
      <c r="B78" s="75">
        <f>B64</f>
        <v>5</v>
      </c>
      <c r="C78" s="64" t="s">
        <v>47</v>
      </c>
      <c r="D78" s="65"/>
      <c r="E78" s="66"/>
      <c r="F78" s="60">
        <f>F69+F77</f>
        <v>1390</v>
      </c>
      <c r="G78" s="60">
        <f>G69+G77</f>
        <v>32.670000000000002</v>
      </c>
      <c r="H78" s="60">
        <f>H69+H77</f>
        <v>30.400000000000002</v>
      </c>
      <c r="I78" s="60">
        <f>I69+I77</f>
        <v>201.12</v>
      </c>
      <c r="J78" s="60">
        <f>J69+J77</f>
        <v>1192.3399999999999</v>
      </c>
      <c r="K78" s="60"/>
      <c r="L78" s="67">
        <f>L69+L77</f>
        <v>190</v>
      </c>
      <c r="O78" s="1"/>
      <c r="P78" s="1"/>
    </row>
    <row r="79" ht="26.399999999999999">
      <c r="A79" s="19">
        <v>2</v>
      </c>
      <c r="B79" s="20">
        <v>1</v>
      </c>
      <c r="C79" s="21" t="s">
        <v>26</v>
      </c>
      <c r="D79" s="22" t="s">
        <v>27</v>
      </c>
      <c r="E79" s="23" t="s">
        <v>77</v>
      </c>
      <c r="F79" s="24">
        <v>90</v>
      </c>
      <c r="G79" s="24">
        <v>10.800000000000001</v>
      </c>
      <c r="H79" s="24">
        <v>14.4</v>
      </c>
      <c r="I79" s="24">
        <v>13.5</v>
      </c>
      <c r="J79" s="24">
        <v>227.69999999999999</v>
      </c>
      <c r="K79" s="25" t="s">
        <v>29</v>
      </c>
      <c r="L79" s="68">
        <v>42.850000000000001</v>
      </c>
      <c r="O79" s="1"/>
      <c r="P79" s="1"/>
    </row>
    <row r="80" ht="14.4">
      <c r="A80" s="26"/>
      <c r="B80" s="27"/>
      <c r="C80" s="28"/>
      <c r="D80" s="36" t="s">
        <v>27</v>
      </c>
      <c r="E80" s="30" t="s">
        <v>31</v>
      </c>
      <c r="F80" s="31">
        <v>150</v>
      </c>
      <c r="G80" s="31">
        <v>5.2999999999999998</v>
      </c>
      <c r="H80" s="31">
        <v>5.5</v>
      </c>
      <c r="I80" s="31">
        <v>32.700000000000003</v>
      </c>
      <c r="J80" s="31">
        <v>202</v>
      </c>
      <c r="K80" s="32" t="s">
        <v>32</v>
      </c>
      <c r="L80" s="31">
        <v>12</v>
      </c>
    </row>
    <row r="81" ht="14.4">
      <c r="A81" s="26"/>
      <c r="B81" s="27"/>
      <c r="C81" s="28"/>
      <c r="D81" s="33" t="s">
        <v>33</v>
      </c>
      <c r="E81" s="30" t="s">
        <v>78</v>
      </c>
      <c r="F81" s="31">
        <v>200</v>
      </c>
      <c r="G81" s="31">
        <v>0.16</v>
      </c>
      <c r="H81" s="31">
        <v>0.16</v>
      </c>
      <c r="I81" s="31">
        <v>23.879999999999999</v>
      </c>
      <c r="J81" s="31">
        <v>97.599999999999994</v>
      </c>
      <c r="K81" s="32">
        <v>342</v>
      </c>
      <c r="L81" s="31">
        <v>11</v>
      </c>
    </row>
    <row r="82" ht="14.4">
      <c r="A82" s="26"/>
      <c r="B82" s="27"/>
      <c r="C82" s="28"/>
      <c r="D82" s="33"/>
      <c r="E82" s="30" t="s">
        <v>53</v>
      </c>
      <c r="F82" s="31" t="s">
        <v>54</v>
      </c>
      <c r="G82" s="31">
        <v>4.1799999999999997</v>
      </c>
      <c r="H82" s="31">
        <v>1.6000000000000001</v>
      </c>
      <c r="I82" s="31">
        <v>22.43</v>
      </c>
      <c r="J82" s="31">
        <v>145</v>
      </c>
      <c r="K82" s="32" t="s">
        <v>55</v>
      </c>
      <c r="L82" s="31">
        <v>13</v>
      </c>
    </row>
    <row r="83" ht="14.4">
      <c r="A83" s="26"/>
      <c r="B83" s="27"/>
      <c r="C83" s="28"/>
      <c r="D83" s="33" t="s">
        <v>38</v>
      </c>
      <c r="E83" s="30" t="s">
        <v>39</v>
      </c>
      <c r="F83" s="31">
        <v>35</v>
      </c>
      <c r="G83" s="31">
        <v>1.75</v>
      </c>
      <c r="H83" s="31">
        <v>0.34999999999999998</v>
      </c>
      <c r="I83" s="31">
        <v>15.960000000000001</v>
      </c>
      <c r="J83" s="31">
        <v>73.5</v>
      </c>
      <c r="K83" s="32" t="s">
        <v>37</v>
      </c>
      <c r="L83" s="31">
        <v>2.8500000000000001</v>
      </c>
    </row>
    <row r="84" ht="14.4">
      <c r="A84" s="34"/>
      <c r="B84" s="35"/>
      <c r="C84" s="36"/>
      <c r="D84" s="37" t="s">
        <v>40</v>
      </c>
      <c r="E84" s="38"/>
      <c r="F84" s="39">
        <f>SUM(F79:F83)</f>
        <v>475</v>
      </c>
      <c r="G84" s="39">
        <f>SUM(G79:G83)</f>
        <v>22.190000000000001</v>
      </c>
      <c r="H84" s="39">
        <f>SUM(H79:H83)</f>
        <v>22.010000000000002</v>
      </c>
      <c r="I84" s="39">
        <f>SUM(I79:I83)</f>
        <v>108.47</v>
      </c>
      <c r="J84" s="39">
        <f>SUM(J79:J83)</f>
        <v>745.79999999999995</v>
      </c>
      <c r="K84" s="40"/>
      <c r="L84" s="39">
        <f>SUM(90)</f>
        <v>90</v>
      </c>
    </row>
    <row r="85" ht="14.4">
      <c r="A85" s="41">
        <f>A79</f>
        <v>2</v>
      </c>
      <c r="B85" s="42">
        <f>B79</f>
        <v>1</v>
      </c>
      <c r="C85" s="43" t="s">
        <v>41</v>
      </c>
      <c r="D85" s="33" t="s">
        <v>42</v>
      </c>
      <c r="E85" s="30" t="s">
        <v>56</v>
      </c>
      <c r="F85" s="31">
        <v>200</v>
      </c>
      <c r="G85" s="31">
        <v>1.4399999999999999</v>
      </c>
      <c r="H85" s="31">
        <v>3.98</v>
      </c>
      <c r="I85" s="31">
        <v>6.5</v>
      </c>
      <c r="J85" s="31">
        <v>67.579999999999998</v>
      </c>
      <c r="K85" s="32">
        <v>88</v>
      </c>
      <c r="L85" s="31">
        <v>17</v>
      </c>
    </row>
    <row r="86" ht="26.399999999999999">
      <c r="A86" s="26"/>
      <c r="B86" s="27"/>
      <c r="C86" s="28"/>
      <c r="D86" s="33" t="s">
        <v>45</v>
      </c>
      <c r="E86" s="44" t="s">
        <v>77</v>
      </c>
      <c r="F86" s="45">
        <v>90</v>
      </c>
      <c r="G86" s="45">
        <v>10.800000000000001</v>
      </c>
      <c r="H86" s="45">
        <v>14.4</v>
      </c>
      <c r="I86" s="45">
        <v>13.5</v>
      </c>
      <c r="J86" s="45">
        <v>227.69999999999999</v>
      </c>
      <c r="K86" s="46" t="s">
        <v>29</v>
      </c>
      <c r="L86" s="45">
        <v>42.850000000000001</v>
      </c>
    </row>
    <row r="87" ht="14.4">
      <c r="A87" s="26"/>
      <c r="B87" s="27"/>
      <c r="C87" s="28"/>
      <c r="D87" s="33" t="s">
        <v>46</v>
      </c>
      <c r="E87" s="30" t="s">
        <v>31</v>
      </c>
      <c r="F87" s="31">
        <v>150</v>
      </c>
      <c r="G87" s="31">
        <v>5.2999999999999998</v>
      </c>
      <c r="H87" s="31">
        <v>5.5</v>
      </c>
      <c r="I87" s="31">
        <v>32.700000000000003</v>
      </c>
      <c r="J87" s="31">
        <v>202</v>
      </c>
      <c r="K87" s="32" t="s">
        <v>32</v>
      </c>
      <c r="L87" s="31">
        <v>12</v>
      </c>
    </row>
    <row r="88" ht="14.4">
      <c r="A88" s="26"/>
      <c r="B88" s="27"/>
      <c r="C88" s="28"/>
      <c r="D88" s="33" t="s">
        <v>33</v>
      </c>
      <c r="E88" s="30" t="s">
        <v>78</v>
      </c>
      <c r="F88" s="31">
        <v>200</v>
      </c>
      <c r="G88" s="31">
        <v>0.16</v>
      </c>
      <c r="H88" s="31">
        <v>0.16</v>
      </c>
      <c r="I88" s="31">
        <v>23.879999999999999</v>
      </c>
      <c r="J88" s="31">
        <v>97.599999999999994</v>
      </c>
      <c r="K88" s="32">
        <v>342</v>
      </c>
      <c r="L88" s="31">
        <v>11</v>
      </c>
    </row>
    <row r="89" ht="14.4">
      <c r="A89" s="26"/>
      <c r="B89" s="27"/>
      <c r="C89" s="28"/>
      <c r="D89" s="33"/>
      <c r="E89" s="30" t="s">
        <v>53</v>
      </c>
      <c r="F89" s="31" t="s">
        <v>54</v>
      </c>
      <c r="G89" s="31">
        <v>4.1799999999999997</v>
      </c>
      <c r="H89" s="31">
        <v>1.6000000000000001</v>
      </c>
      <c r="I89" s="31">
        <v>22.43</v>
      </c>
      <c r="J89" s="31">
        <v>145</v>
      </c>
      <c r="K89" s="32" t="s">
        <v>55</v>
      </c>
      <c r="L89" s="31">
        <v>13</v>
      </c>
    </row>
    <row r="90" ht="14.4">
      <c r="A90" s="26"/>
      <c r="B90" s="27"/>
      <c r="C90" s="28"/>
      <c r="D90" s="33" t="s">
        <v>38</v>
      </c>
      <c r="E90" s="30" t="s">
        <v>39</v>
      </c>
      <c r="F90" s="31">
        <v>35</v>
      </c>
      <c r="G90" s="31">
        <v>1.75</v>
      </c>
      <c r="H90" s="31">
        <v>0.34999999999999998</v>
      </c>
      <c r="I90" s="31">
        <v>15.960000000000001</v>
      </c>
      <c r="J90" s="31">
        <v>73.5</v>
      </c>
      <c r="K90" s="32" t="s">
        <v>37</v>
      </c>
      <c r="L90" s="31">
        <v>2.8500000000000001</v>
      </c>
      <c r="O90" s="1"/>
    </row>
    <row r="91" ht="14.4">
      <c r="A91" s="34"/>
      <c r="B91" s="35"/>
      <c r="C91" s="36"/>
      <c r="D91" s="37" t="s">
        <v>40</v>
      </c>
      <c r="E91" s="38"/>
      <c r="F91" s="39">
        <f>SUM(F85:F90)</f>
        <v>675</v>
      </c>
      <c r="G91" s="39">
        <f>SUM(G85:G90)</f>
        <v>23.629999999999999</v>
      </c>
      <c r="H91" s="39">
        <f>SUM(H85:H90)</f>
        <v>25.990000000000002</v>
      </c>
      <c r="I91" s="39">
        <f>SUM(I85:I90)</f>
        <v>114.97</v>
      </c>
      <c r="J91" s="39">
        <f>SUM(J85:J90)</f>
        <v>813.38</v>
      </c>
      <c r="K91" s="40"/>
      <c r="L91" s="39">
        <f>SUM(100)</f>
        <v>100</v>
      </c>
    </row>
    <row r="92" ht="15">
      <c r="A92" s="74">
        <f>A79</f>
        <v>2</v>
      </c>
      <c r="B92" s="75">
        <f>B79</f>
        <v>1</v>
      </c>
      <c r="C92" s="64" t="s">
        <v>47</v>
      </c>
      <c r="D92" s="65"/>
      <c r="E92" s="66"/>
      <c r="F92" s="60">
        <f>F84+F91</f>
        <v>1150</v>
      </c>
      <c r="G92" s="60">
        <f>G84+G91</f>
        <v>45.82</v>
      </c>
      <c r="H92" s="60">
        <f>H84+H91</f>
        <v>48</v>
      </c>
      <c r="I92" s="60">
        <f>I84+I91</f>
        <v>223.44</v>
      </c>
      <c r="J92" s="60">
        <f>J84+J91</f>
        <v>1559.1799999999998</v>
      </c>
      <c r="K92" s="60"/>
      <c r="L92" s="60">
        <f>L84+L91</f>
        <v>190</v>
      </c>
    </row>
    <row r="93" ht="26.399999999999999">
      <c r="A93" s="61">
        <v>2</v>
      </c>
      <c r="B93" s="27">
        <v>2</v>
      </c>
      <c r="C93" s="21" t="s">
        <v>26</v>
      </c>
      <c r="D93" s="22" t="s">
        <v>57</v>
      </c>
      <c r="E93" s="23" t="s">
        <v>58</v>
      </c>
      <c r="F93" s="24">
        <v>60</v>
      </c>
      <c r="G93" s="24">
        <v>0.59999999999999998</v>
      </c>
      <c r="H93" s="24">
        <v>0.10000000000000001</v>
      </c>
      <c r="I93" s="24">
        <v>1.8999999999999999</v>
      </c>
      <c r="J93" s="24">
        <v>10.65</v>
      </c>
      <c r="K93" s="25" t="s">
        <v>59</v>
      </c>
      <c r="L93" s="68">
        <v>12</v>
      </c>
    </row>
    <row r="94" ht="26.399999999999999">
      <c r="A94" s="61"/>
      <c r="B94" s="27"/>
      <c r="C94" s="28"/>
      <c r="D94" s="36" t="s">
        <v>27</v>
      </c>
      <c r="E94" s="44" t="s">
        <v>79</v>
      </c>
      <c r="F94" s="45">
        <v>90</v>
      </c>
      <c r="G94" s="45">
        <v>8.2699999999999996</v>
      </c>
      <c r="H94" s="45">
        <v>2.6099999999999999</v>
      </c>
      <c r="I94" s="45">
        <v>12.65</v>
      </c>
      <c r="J94" s="45">
        <v>86.280000000000001</v>
      </c>
      <c r="K94" s="46" t="s">
        <v>29</v>
      </c>
      <c r="L94" s="45">
        <v>37.850000000000001</v>
      </c>
    </row>
    <row r="95" ht="14.4">
      <c r="A95" s="61"/>
      <c r="B95" s="27"/>
      <c r="C95" s="28"/>
      <c r="D95" s="36" t="s">
        <v>27</v>
      </c>
      <c r="E95" s="44" t="s">
        <v>67</v>
      </c>
      <c r="F95" s="31">
        <v>150</v>
      </c>
      <c r="G95" s="31">
        <v>8.1999999999999993</v>
      </c>
      <c r="H95" s="31">
        <v>6.9000000000000004</v>
      </c>
      <c r="I95" s="31">
        <v>35.899999999999999</v>
      </c>
      <c r="J95" s="31">
        <v>238.90000000000001</v>
      </c>
      <c r="K95" s="32" t="s">
        <v>68</v>
      </c>
      <c r="L95" s="70">
        <v>18</v>
      </c>
    </row>
    <row r="96" ht="14.4">
      <c r="A96" s="61"/>
      <c r="B96" s="27"/>
      <c r="C96" s="28"/>
      <c r="D96" s="33"/>
      <c r="E96" s="30" t="s">
        <v>34</v>
      </c>
      <c r="F96" s="31">
        <v>200</v>
      </c>
      <c r="G96" s="31">
        <v>1</v>
      </c>
      <c r="H96" s="31">
        <v>0.20000000000000001</v>
      </c>
      <c r="I96" s="31">
        <v>25.600000000000001</v>
      </c>
      <c r="J96" s="31">
        <v>86.599999999999994</v>
      </c>
      <c r="K96" s="32">
        <v>389</v>
      </c>
      <c r="L96" s="31">
        <v>13</v>
      </c>
    </row>
    <row r="97" ht="14.4">
      <c r="A97" s="61"/>
      <c r="B97" s="27"/>
      <c r="C97" s="28"/>
      <c r="D97" s="33" t="s">
        <v>64</v>
      </c>
      <c r="E97" s="30" t="s">
        <v>36</v>
      </c>
      <c r="F97" s="31">
        <v>25</v>
      </c>
      <c r="G97" s="31">
        <v>1.9750000000000001</v>
      </c>
      <c r="H97" s="31">
        <v>0.25</v>
      </c>
      <c r="I97" s="31">
        <v>12.08</v>
      </c>
      <c r="J97" s="31">
        <v>58.450000000000003</v>
      </c>
      <c r="K97" s="32" t="s">
        <v>37</v>
      </c>
      <c r="L97" s="31">
        <v>3</v>
      </c>
    </row>
    <row r="98" ht="14.4">
      <c r="A98" s="61"/>
      <c r="B98" s="27"/>
      <c r="C98" s="28"/>
      <c r="D98" s="33" t="s">
        <v>64</v>
      </c>
      <c r="E98" s="30" t="s">
        <v>39</v>
      </c>
      <c r="F98" s="31">
        <v>35</v>
      </c>
      <c r="G98" s="31">
        <v>1.75</v>
      </c>
      <c r="H98" s="31">
        <v>0.34999999999999998</v>
      </c>
      <c r="I98" s="31">
        <v>15.960000000000001</v>
      </c>
      <c r="J98" s="31">
        <v>73.5</v>
      </c>
      <c r="K98" s="32" t="s">
        <v>37</v>
      </c>
      <c r="L98" s="31">
        <v>2.8500000000000001</v>
      </c>
    </row>
    <row r="99" ht="15">
      <c r="A99" s="62"/>
      <c r="B99" s="35"/>
      <c r="C99" s="36"/>
      <c r="D99" s="37" t="s">
        <v>40</v>
      </c>
      <c r="E99" s="38"/>
      <c r="F99" s="39">
        <f>SUM(F93:F98)</f>
        <v>560</v>
      </c>
      <c r="G99" s="39">
        <f>SUM(G93:G98)</f>
        <v>21.795000000000002</v>
      </c>
      <c r="H99" s="39">
        <f>SUM(H93:H98)</f>
        <v>10.409999999999998</v>
      </c>
      <c r="I99" s="39">
        <f>SUM(I93:I98)</f>
        <v>104.09</v>
      </c>
      <c r="J99" s="39">
        <f>SUM(J93:J98)</f>
        <v>554.38000000000011</v>
      </c>
      <c r="K99" s="40"/>
      <c r="L99" s="39">
        <f>SUM(90)</f>
        <v>90</v>
      </c>
    </row>
    <row r="100" ht="26.399999999999999">
      <c r="A100" s="42">
        <f>A92</f>
        <v>2</v>
      </c>
      <c r="B100" s="42">
        <f>B92</f>
        <v>1</v>
      </c>
      <c r="C100" s="43" t="s">
        <v>41</v>
      </c>
      <c r="D100" s="79" t="s">
        <v>57</v>
      </c>
      <c r="E100" s="23" t="s">
        <v>80</v>
      </c>
      <c r="F100" s="24">
        <v>60</v>
      </c>
      <c r="G100" s="24">
        <v>0.59999999999999998</v>
      </c>
      <c r="H100" s="24">
        <v>0.10000000000000001</v>
      </c>
      <c r="I100" s="24">
        <v>1.8999999999999999</v>
      </c>
      <c r="J100" s="24">
        <v>10.65</v>
      </c>
      <c r="K100" s="25" t="s">
        <v>59</v>
      </c>
      <c r="L100" s="68">
        <v>12</v>
      </c>
    </row>
    <row r="101" ht="26.399999999999999">
      <c r="A101" s="27"/>
      <c r="B101" s="61"/>
      <c r="C101" s="28"/>
      <c r="D101" s="80" t="s">
        <v>42</v>
      </c>
      <c r="E101" s="30" t="s">
        <v>81</v>
      </c>
      <c r="F101" s="31">
        <v>200</v>
      </c>
      <c r="G101" s="31">
        <v>6.7800000000000002</v>
      </c>
      <c r="H101" s="31">
        <v>4.5800000000000001</v>
      </c>
      <c r="I101" s="31">
        <v>14.4</v>
      </c>
      <c r="J101" s="70">
        <v>125.90000000000001</v>
      </c>
      <c r="K101" s="32" t="s">
        <v>82</v>
      </c>
      <c r="L101" s="81">
        <v>12</v>
      </c>
      <c r="N101" s="1"/>
    </row>
    <row r="102" ht="26.399999999999999">
      <c r="A102" s="61"/>
      <c r="B102" s="61"/>
      <c r="C102" s="28"/>
      <c r="D102" s="82" t="s">
        <v>45</v>
      </c>
      <c r="E102" s="44" t="s">
        <v>79</v>
      </c>
      <c r="F102" s="45">
        <v>90</v>
      </c>
      <c r="G102" s="45">
        <v>8.2699999999999996</v>
      </c>
      <c r="H102" s="45">
        <v>2.6099999999999999</v>
      </c>
      <c r="I102" s="45">
        <v>12.65</v>
      </c>
      <c r="J102" s="45">
        <v>86.280000000000001</v>
      </c>
      <c r="K102" s="46" t="s">
        <v>29</v>
      </c>
      <c r="L102" s="45">
        <v>37.850000000000001</v>
      </c>
    </row>
    <row r="103" ht="14.4">
      <c r="A103" s="61"/>
      <c r="B103" s="27"/>
      <c r="C103" s="28"/>
      <c r="D103" s="83" t="s">
        <v>46</v>
      </c>
      <c r="E103" s="44" t="s">
        <v>67</v>
      </c>
      <c r="F103" s="31">
        <v>150</v>
      </c>
      <c r="G103" s="31">
        <v>8.1999999999999993</v>
      </c>
      <c r="H103" s="31">
        <v>6.9000000000000004</v>
      </c>
      <c r="I103" s="31">
        <v>35.899999999999999</v>
      </c>
      <c r="J103" s="31">
        <v>238.90000000000001</v>
      </c>
      <c r="K103" s="32" t="s">
        <v>68</v>
      </c>
      <c r="L103" s="70">
        <v>18</v>
      </c>
    </row>
    <row r="104" ht="14.4">
      <c r="A104" s="61"/>
      <c r="B104" s="27"/>
      <c r="C104" s="28"/>
      <c r="D104" s="84" t="s">
        <v>33</v>
      </c>
      <c r="E104" s="77" t="s">
        <v>34</v>
      </c>
      <c r="F104" s="31">
        <v>200</v>
      </c>
      <c r="G104" s="31">
        <v>1</v>
      </c>
      <c r="H104" s="31">
        <v>0.20000000000000001</v>
      </c>
      <c r="I104" s="31">
        <v>25.600000000000001</v>
      </c>
      <c r="J104" s="31">
        <v>86.599999999999994</v>
      </c>
      <c r="K104" s="32">
        <v>389</v>
      </c>
      <c r="L104" s="31">
        <v>13</v>
      </c>
    </row>
    <row r="105" ht="14.4">
      <c r="A105" s="61"/>
      <c r="B105" s="27"/>
      <c r="C105" s="28"/>
      <c r="D105" s="84" t="s">
        <v>35</v>
      </c>
      <c r="E105" s="30" t="s">
        <v>36</v>
      </c>
      <c r="F105" s="31">
        <v>25</v>
      </c>
      <c r="G105" s="31">
        <v>1.9750000000000001</v>
      </c>
      <c r="H105" s="31">
        <v>0.25</v>
      </c>
      <c r="I105" s="31">
        <v>12.08</v>
      </c>
      <c r="J105" s="31">
        <v>58.450000000000003</v>
      </c>
      <c r="K105" s="32" t="s">
        <v>37</v>
      </c>
      <c r="L105" s="31">
        <v>3</v>
      </c>
    </row>
    <row r="106" ht="14.4">
      <c r="A106" s="61"/>
      <c r="B106" s="27"/>
      <c r="C106" s="28"/>
      <c r="D106" s="80" t="s">
        <v>38</v>
      </c>
      <c r="E106" s="30" t="s">
        <v>39</v>
      </c>
      <c r="F106" s="31">
        <v>25</v>
      </c>
      <c r="G106" s="31">
        <v>1.75</v>
      </c>
      <c r="H106" s="31">
        <v>0.34999999999999998</v>
      </c>
      <c r="I106" s="31">
        <v>15.960000000000001</v>
      </c>
      <c r="J106" s="31">
        <v>73.5</v>
      </c>
      <c r="K106" s="32" t="s">
        <v>37</v>
      </c>
      <c r="L106" s="31">
        <v>2.8500000000000001</v>
      </c>
    </row>
    <row r="107" ht="14.4">
      <c r="A107" s="62"/>
      <c r="B107" s="35"/>
      <c r="C107" s="36"/>
      <c r="D107" s="37" t="s">
        <v>40</v>
      </c>
      <c r="E107" s="38"/>
      <c r="F107" s="39">
        <f>SUM(F100:F106)</f>
        <v>750</v>
      </c>
      <c r="G107" s="39">
        <f t="shared" ref="G107:J107" si="1">SUM(G100:G106)</f>
        <v>28.574999999999999</v>
      </c>
      <c r="H107" s="39">
        <f t="shared" si="1"/>
        <v>14.989999999999998</v>
      </c>
      <c r="I107" s="39">
        <f t="shared" si="1"/>
        <v>118.48999999999998</v>
      </c>
      <c r="J107" s="39">
        <f t="shared" si="1"/>
        <v>680.28000000000009</v>
      </c>
      <c r="K107" s="40"/>
      <c r="L107" s="39">
        <f>SUM(100)</f>
        <v>100</v>
      </c>
    </row>
    <row r="108" ht="15">
      <c r="A108" s="63">
        <f>A93</f>
        <v>2</v>
      </c>
      <c r="B108" s="63">
        <f>B93</f>
        <v>2</v>
      </c>
      <c r="C108" s="64" t="s">
        <v>47</v>
      </c>
      <c r="D108" s="65"/>
      <c r="E108" s="66"/>
      <c r="F108" s="60">
        <f>F99+F107</f>
        <v>1310</v>
      </c>
      <c r="G108" s="60">
        <f>G99+G107</f>
        <v>50.370000000000005</v>
      </c>
      <c r="H108" s="60">
        <f>H99+H107</f>
        <v>25.399999999999999</v>
      </c>
      <c r="I108" s="60">
        <f>I99+I107</f>
        <v>222.57999999999998</v>
      </c>
      <c r="J108" s="60">
        <f>J99+J107</f>
        <v>1234.6600000000003</v>
      </c>
      <c r="K108" s="60"/>
      <c r="L108" s="60">
        <f>L99+L107</f>
        <v>190</v>
      </c>
    </row>
    <row r="109" ht="14.4">
      <c r="A109" s="19">
        <v>2</v>
      </c>
      <c r="B109" s="20">
        <v>3</v>
      </c>
      <c r="C109" s="21" t="s">
        <v>26</v>
      </c>
      <c r="D109" s="36" t="s">
        <v>27</v>
      </c>
      <c r="E109" s="44" t="s">
        <v>83</v>
      </c>
      <c r="F109" s="45">
        <v>230</v>
      </c>
      <c r="G109" s="45">
        <v>19.350000000000001</v>
      </c>
      <c r="H109" s="45">
        <v>43.194000000000003</v>
      </c>
      <c r="I109" s="45">
        <v>39.689999999999998</v>
      </c>
      <c r="J109" s="45">
        <v>625.60000000000002</v>
      </c>
      <c r="K109" s="46">
        <v>265</v>
      </c>
      <c r="L109" s="45">
        <v>54.850000000000001</v>
      </c>
    </row>
    <row r="110" ht="14.4">
      <c r="A110" s="26"/>
      <c r="B110" s="27"/>
      <c r="C110" s="28"/>
      <c r="D110" s="33" t="s">
        <v>33</v>
      </c>
      <c r="E110" s="30" t="s">
        <v>72</v>
      </c>
      <c r="F110" s="31">
        <v>200</v>
      </c>
      <c r="G110" s="31">
        <v>0.59999999999999998</v>
      </c>
      <c r="H110" s="31">
        <v>0</v>
      </c>
      <c r="I110" s="31">
        <v>31.399999999999999</v>
      </c>
      <c r="J110" s="31">
        <v>124</v>
      </c>
      <c r="K110" s="32">
        <v>349</v>
      </c>
      <c r="L110" s="31">
        <v>10</v>
      </c>
    </row>
    <row r="111" ht="14.4">
      <c r="A111" s="26"/>
      <c r="B111" s="27"/>
      <c r="C111" s="28"/>
      <c r="D111" s="33" t="s">
        <v>73</v>
      </c>
      <c r="E111" s="30" t="s">
        <v>84</v>
      </c>
      <c r="F111" s="31">
        <v>100</v>
      </c>
      <c r="G111" s="31">
        <v>0.40000000000000002</v>
      </c>
      <c r="H111" s="31">
        <v>0.40000000000000002</v>
      </c>
      <c r="I111" s="31">
        <v>9.9000000000000004</v>
      </c>
      <c r="J111" s="31">
        <v>44.399999999999999</v>
      </c>
      <c r="K111" s="32">
        <v>338</v>
      </c>
      <c r="L111" s="31">
        <v>12</v>
      </c>
    </row>
    <row r="112" ht="15.75" customHeight="1">
      <c r="A112" s="26"/>
      <c r="B112" s="27"/>
      <c r="C112" s="28"/>
      <c r="D112" s="33" t="s">
        <v>35</v>
      </c>
      <c r="E112" s="30" t="s">
        <v>36</v>
      </c>
      <c r="F112" s="31">
        <v>25</v>
      </c>
      <c r="G112" s="31">
        <v>1.9750000000000001</v>
      </c>
      <c r="H112" s="31">
        <v>0.25</v>
      </c>
      <c r="I112" s="31">
        <v>12.08</v>
      </c>
      <c r="J112" s="31">
        <v>58.450000000000003</v>
      </c>
      <c r="K112" s="32" t="s">
        <v>37</v>
      </c>
      <c r="L112" s="31">
        <v>3</v>
      </c>
      <c r="O112" s="1"/>
    </row>
    <row r="113" ht="14.4">
      <c r="A113" s="26"/>
      <c r="B113" s="27"/>
      <c r="C113" s="28"/>
      <c r="D113" s="33" t="s">
        <v>38</v>
      </c>
      <c r="E113" s="30" t="s">
        <v>39</v>
      </c>
      <c r="F113" s="31">
        <v>35</v>
      </c>
      <c r="G113" s="31">
        <v>1.75</v>
      </c>
      <c r="H113" s="31">
        <v>0.34999999999999998</v>
      </c>
      <c r="I113" s="31">
        <v>15.960000000000001</v>
      </c>
      <c r="J113" s="31">
        <v>73.5</v>
      </c>
      <c r="K113" s="32" t="s">
        <v>37</v>
      </c>
      <c r="L113" s="31">
        <v>2.8500000000000001</v>
      </c>
    </row>
    <row r="114" ht="14.4">
      <c r="A114" s="34"/>
      <c r="B114" s="35"/>
      <c r="C114" s="36"/>
      <c r="D114" s="37" t="s">
        <v>40</v>
      </c>
      <c r="E114" s="38"/>
      <c r="F114" s="39">
        <f>SUM(F109:F113)</f>
        <v>590</v>
      </c>
      <c r="G114" s="39">
        <f>SUM(G109:G113)</f>
        <v>24.075000000000003</v>
      </c>
      <c r="H114" s="39">
        <f>SUM(H109:H113)</f>
        <v>44.194000000000003</v>
      </c>
      <c r="I114" s="39">
        <f>SUM(I109:I113)</f>
        <v>109.03</v>
      </c>
      <c r="J114" s="39">
        <f>SUM(J109:J113)</f>
        <v>925.95000000000005</v>
      </c>
      <c r="K114" s="39"/>
      <c r="L114" s="52">
        <f>SUM(90)</f>
        <v>90</v>
      </c>
      <c r="N114" s="1"/>
    </row>
    <row r="115" ht="26.399999999999999">
      <c r="A115" s="41">
        <f>A109</f>
        <v>2</v>
      </c>
      <c r="B115" s="42">
        <f>B109</f>
        <v>3</v>
      </c>
      <c r="C115" s="43" t="s">
        <v>41</v>
      </c>
      <c r="D115" s="33" t="s">
        <v>42</v>
      </c>
      <c r="E115" s="30" t="s">
        <v>85</v>
      </c>
      <c r="F115" s="31">
        <v>200</v>
      </c>
      <c r="G115" s="31">
        <v>5.1600000000000001</v>
      </c>
      <c r="H115" s="31">
        <v>2.7799999999999998</v>
      </c>
      <c r="I115" s="31">
        <v>18.5</v>
      </c>
      <c r="J115" s="31">
        <v>119.59999999999999</v>
      </c>
      <c r="K115" s="32" t="s">
        <v>86</v>
      </c>
      <c r="L115" s="31">
        <v>16</v>
      </c>
    </row>
    <row r="116" ht="14.4">
      <c r="A116" s="26"/>
      <c r="B116" s="27"/>
      <c r="C116" s="28"/>
      <c r="D116" s="33" t="s">
        <v>45</v>
      </c>
      <c r="E116" s="44" t="s">
        <v>83</v>
      </c>
      <c r="F116" s="45">
        <v>230</v>
      </c>
      <c r="G116" s="45">
        <v>19.350000000000001</v>
      </c>
      <c r="H116" s="45">
        <v>43.194000000000003</v>
      </c>
      <c r="I116" s="45">
        <v>39.689999999999998</v>
      </c>
      <c r="J116" s="45">
        <v>625.60000000000002</v>
      </c>
      <c r="K116" s="46">
        <v>265</v>
      </c>
      <c r="L116" s="45">
        <v>54.850000000000001</v>
      </c>
    </row>
    <row r="117" ht="14.4">
      <c r="A117" s="26"/>
      <c r="B117" s="27"/>
      <c r="C117" s="28"/>
      <c r="D117" s="33" t="s">
        <v>33</v>
      </c>
      <c r="E117" s="30" t="s">
        <v>72</v>
      </c>
      <c r="F117" s="31">
        <v>200</v>
      </c>
      <c r="G117" s="31">
        <v>0.59999999999999998</v>
      </c>
      <c r="H117" s="31">
        <v>0</v>
      </c>
      <c r="I117" s="31">
        <v>31.399999999999999</v>
      </c>
      <c r="J117" s="31">
        <v>124</v>
      </c>
      <c r="K117" s="32">
        <v>349</v>
      </c>
      <c r="L117" s="31">
        <v>10</v>
      </c>
    </row>
    <row r="118" ht="14.4">
      <c r="A118" s="26"/>
      <c r="B118" s="27"/>
      <c r="C118" s="28"/>
      <c r="D118" s="33" t="s">
        <v>73</v>
      </c>
      <c r="E118" s="30" t="s">
        <v>84</v>
      </c>
      <c r="F118" s="31">
        <v>100</v>
      </c>
      <c r="G118" s="31">
        <v>0.40000000000000002</v>
      </c>
      <c r="H118" s="31">
        <v>0.40000000000000002</v>
      </c>
      <c r="I118" s="31">
        <v>9.9000000000000004</v>
      </c>
      <c r="J118" s="31">
        <v>44.399999999999999</v>
      </c>
      <c r="K118" s="32">
        <v>338</v>
      </c>
      <c r="L118" s="31">
        <v>12</v>
      </c>
    </row>
    <row r="119" ht="14.4">
      <c r="A119" s="26"/>
      <c r="B119" s="27"/>
      <c r="C119" s="28"/>
      <c r="D119" s="33" t="s">
        <v>35</v>
      </c>
      <c r="E119" s="30" t="s">
        <v>36</v>
      </c>
      <c r="F119" s="31">
        <v>25</v>
      </c>
      <c r="G119" s="31">
        <v>1.9750000000000001</v>
      </c>
      <c r="H119" s="31">
        <v>0.25</v>
      </c>
      <c r="I119" s="31">
        <v>12.08</v>
      </c>
      <c r="J119" s="31">
        <v>58.450000000000003</v>
      </c>
      <c r="K119" s="32" t="s">
        <v>37</v>
      </c>
      <c r="L119" s="31">
        <v>3</v>
      </c>
    </row>
    <row r="120" ht="14.4">
      <c r="A120" s="26"/>
      <c r="B120" s="27"/>
      <c r="C120" s="28"/>
      <c r="D120" s="33" t="s">
        <v>38</v>
      </c>
      <c r="E120" s="30" t="s">
        <v>39</v>
      </c>
      <c r="F120" s="31">
        <v>35</v>
      </c>
      <c r="G120" s="31">
        <v>1.75</v>
      </c>
      <c r="H120" s="31">
        <v>0.34999999999999998</v>
      </c>
      <c r="I120" s="31">
        <v>15.960000000000001</v>
      </c>
      <c r="J120" s="31">
        <v>73.5</v>
      </c>
      <c r="K120" s="32" t="s">
        <v>37</v>
      </c>
      <c r="L120" s="31">
        <v>2.8500000000000001</v>
      </c>
    </row>
    <row r="121" ht="14.4">
      <c r="A121" s="34"/>
      <c r="B121" s="35"/>
      <c r="C121" s="36"/>
      <c r="D121" s="37" t="s">
        <v>40</v>
      </c>
      <c r="E121" s="38"/>
      <c r="F121" s="39">
        <f>SUM(F115:F120)</f>
        <v>790</v>
      </c>
      <c r="G121" s="39">
        <f>SUM(G115:G120)</f>
        <v>29.235000000000003</v>
      </c>
      <c r="H121" s="39">
        <f>SUM(H115:H120)</f>
        <v>46.974000000000004</v>
      </c>
      <c r="I121" s="39">
        <f>SUM(I115:I120)</f>
        <v>127.53</v>
      </c>
      <c r="J121" s="39">
        <f>SUM(J115:J120)</f>
        <v>1045.5500000000002</v>
      </c>
      <c r="K121" s="40"/>
      <c r="L121" s="39">
        <f>SUM(100)</f>
        <v>100</v>
      </c>
    </row>
    <row r="122" ht="15">
      <c r="A122" s="74">
        <f>A109</f>
        <v>2</v>
      </c>
      <c r="B122" s="75">
        <f>B109</f>
        <v>3</v>
      </c>
      <c r="C122" s="64" t="s">
        <v>47</v>
      </c>
      <c r="D122" s="65"/>
      <c r="E122" s="66"/>
      <c r="F122" s="60">
        <f>F114+F121</f>
        <v>1380</v>
      </c>
      <c r="G122" s="60">
        <f>G114+G121</f>
        <v>53.310000000000002</v>
      </c>
      <c r="H122" s="60">
        <f>H114+H121</f>
        <v>91.168000000000006</v>
      </c>
      <c r="I122" s="60">
        <f>I114+I121</f>
        <v>236.56</v>
      </c>
      <c r="J122" s="60">
        <f>J114+J121</f>
        <v>1971.5000000000002</v>
      </c>
      <c r="K122" s="60"/>
      <c r="L122" s="60">
        <f>L114+L121</f>
        <v>190</v>
      </c>
    </row>
    <row r="123" ht="26.399999999999999">
      <c r="A123" s="19">
        <v>2</v>
      </c>
      <c r="B123" s="20">
        <v>4</v>
      </c>
      <c r="C123" s="21" t="s">
        <v>26</v>
      </c>
      <c r="D123" s="22" t="s">
        <v>27</v>
      </c>
      <c r="E123" s="23" t="s">
        <v>60</v>
      </c>
      <c r="F123" s="24">
        <v>90</v>
      </c>
      <c r="G123" s="24">
        <v>17.100000000000001</v>
      </c>
      <c r="H123" s="24">
        <v>11.99</v>
      </c>
      <c r="I123" s="24">
        <v>0</v>
      </c>
      <c r="J123" s="24">
        <v>176.34</v>
      </c>
      <c r="K123" s="25" t="s">
        <v>29</v>
      </c>
      <c r="L123" s="24">
        <v>40.850000000000001</v>
      </c>
    </row>
    <row r="124" ht="26.399999999999999">
      <c r="A124" s="26"/>
      <c r="B124" s="27"/>
      <c r="C124" s="28"/>
      <c r="D124" s="36" t="s">
        <v>27</v>
      </c>
      <c r="E124" s="30" t="s">
        <v>61</v>
      </c>
      <c r="F124" s="31">
        <v>150</v>
      </c>
      <c r="G124" s="31">
        <v>3.1000000000000001</v>
      </c>
      <c r="H124" s="31">
        <v>6</v>
      </c>
      <c r="I124" s="31">
        <v>19.699999999999999</v>
      </c>
      <c r="J124" s="31">
        <v>145.80000000000001</v>
      </c>
      <c r="K124" s="32" t="s">
        <v>62</v>
      </c>
      <c r="L124" s="31">
        <v>15</v>
      </c>
    </row>
    <row r="125" ht="14.4">
      <c r="A125" s="26"/>
      <c r="B125" s="27"/>
      <c r="C125" s="28"/>
      <c r="D125" s="33" t="s">
        <v>51</v>
      </c>
      <c r="E125" s="30" t="s">
        <v>69</v>
      </c>
      <c r="F125" s="31">
        <v>200</v>
      </c>
      <c r="G125" s="31">
        <v>0.20000000000000001</v>
      </c>
      <c r="H125" s="31">
        <v>0</v>
      </c>
      <c r="I125" s="31">
        <v>15</v>
      </c>
      <c r="J125" s="31">
        <v>58</v>
      </c>
      <c r="K125" s="32">
        <v>685</v>
      </c>
      <c r="L125" s="31">
        <v>6</v>
      </c>
      <c r="N125" s="1"/>
    </row>
    <row r="126" ht="26.399999999999999">
      <c r="A126" s="26"/>
      <c r="B126" s="27"/>
      <c r="C126" s="28"/>
      <c r="D126" s="33"/>
      <c r="E126" s="30" t="s">
        <v>87</v>
      </c>
      <c r="F126" s="31" t="s">
        <v>88</v>
      </c>
      <c r="G126" s="31">
        <v>8.7599999999999998</v>
      </c>
      <c r="H126" s="31">
        <v>6.6299999999999999</v>
      </c>
      <c r="I126" s="31">
        <v>16.800000000000001</v>
      </c>
      <c r="J126" s="31">
        <v>162</v>
      </c>
      <c r="K126" s="32">
        <v>223</v>
      </c>
      <c r="L126" s="31">
        <v>11.15</v>
      </c>
    </row>
    <row r="127" ht="14.4">
      <c r="A127" s="26"/>
      <c r="B127" s="27"/>
      <c r="C127" s="28"/>
      <c r="D127" s="33" t="s">
        <v>35</v>
      </c>
      <c r="E127" s="30" t="s">
        <v>36</v>
      </c>
      <c r="F127" s="31">
        <v>25</v>
      </c>
      <c r="G127" s="31">
        <v>1.9750000000000001</v>
      </c>
      <c r="H127" s="31">
        <v>0.25</v>
      </c>
      <c r="I127" s="31">
        <v>12.08</v>
      </c>
      <c r="J127" s="31">
        <v>58.450000000000003</v>
      </c>
      <c r="K127" s="32" t="s">
        <v>37</v>
      </c>
      <c r="L127" s="31">
        <v>3</v>
      </c>
      <c r="O127" s="1"/>
    </row>
    <row r="128" ht="14.4">
      <c r="A128" s="26"/>
      <c r="B128" s="27"/>
      <c r="C128" s="28"/>
      <c r="D128" s="33" t="s">
        <v>38</v>
      </c>
      <c r="E128" s="30" t="s">
        <v>39</v>
      </c>
      <c r="F128" s="31">
        <v>35</v>
      </c>
      <c r="G128" s="31">
        <v>1.75</v>
      </c>
      <c r="H128" s="31">
        <v>0.34999999999999998</v>
      </c>
      <c r="I128" s="31">
        <v>15.960000000000001</v>
      </c>
      <c r="J128" s="31">
        <v>73.5</v>
      </c>
      <c r="K128" s="32" t="s">
        <v>37</v>
      </c>
      <c r="L128" s="31">
        <v>2.8500000000000001</v>
      </c>
    </row>
    <row r="129" ht="14.4">
      <c r="A129" s="34"/>
      <c r="B129" s="35"/>
      <c r="C129" s="36"/>
      <c r="D129" s="37" t="s">
        <v>40</v>
      </c>
      <c r="E129" s="38"/>
      <c r="F129" s="39">
        <f>SUM(F123:F128)</f>
        <v>500</v>
      </c>
      <c r="G129" s="39">
        <f>SUM(G123:G128)</f>
        <v>32.885000000000005</v>
      </c>
      <c r="H129" s="39">
        <f>SUM(H123:H128)</f>
        <v>25.220000000000002</v>
      </c>
      <c r="I129" s="39">
        <f>SUM(I123:I128)</f>
        <v>79.539999999999992</v>
      </c>
      <c r="J129" s="39">
        <f>SUM(J123:J128)</f>
        <v>674.09000000000003</v>
      </c>
      <c r="K129" s="40"/>
      <c r="L129" s="39">
        <f>SUM(90)</f>
        <v>90</v>
      </c>
    </row>
    <row r="130" ht="26.399999999999999">
      <c r="A130" s="41">
        <f>A123</f>
        <v>2</v>
      </c>
      <c r="B130" s="42">
        <f>B123</f>
        <v>4</v>
      </c>
      <c r="C130" s="43" t="s">
        <v>41</v>
      </c>
      <c r="D130" s="33" t="s">
        <v>42</v>
      </c>
      <c r="E130" s="30" t="s">
        <v>75</v>
      </c>
      <c r="F130" s="31">
        <v>200</v>
      </c>
      <c r="G130" s="31">
        <v>6.6799999999999997</v>
      </c>
      <c r="H130" s="31">
        <v>4.5999999999999996</v>
      </c>
      <c r="I130" s="31">
        <v>16.280000000000001</v>
      </c>
      <c r="J130" s="31">
        <v>133.13999999999999</v>
      </c>
      <c r="K130" s="32" t="s">
        <v>44</v>
      </c>
      <c r="L130" s="31">
        <v>19</v>
      </c>
    </row>
    <row r="131" ht="14.4">
      <c r="A131" s="26"/>
      <c r="B131" s="27"/>
      <c r="C131" s="28"/>
      <c r="D131" s="33" t="s">
        <v>42</v>
      </c>
      <c r="E131" s="44" t="s">
        <v>76</v>
      </c>
      <c r="F131" s="45">
        <v>10</v>
      </c>
      <c r="G131" s="45">
        <v>0.59999999999999998</v>
      </c>
      <c r="H131" s="45">
        <v>8.0000000000000002e-002</v>
      </c>
      <c r="I131" s="45">
        <v>4.9000000000000004</v>
      </c>
      <c r="J131" s="45">
        <v>23.5</v>
      </c>
      <c r="K131" s="46">
        <v>551</v>
      </c>
      <c r="L131" s="45">
        <v>0.84999999999999998</v>
      </c>
    </row>
    <row r="132" ht="26.399999999999999">
      <c r="A132" s="26"/>
      <c r="B132" s="27"/>
      <c r="C132" s="28"/>
      <c r="D132" s="33" t="s">
        <v>45</v>
      </c>
      <c r="E132" s="44" t="s">
        <v>60</v>
      </c>
      <c r="F132" s="45">
        <v>90</v>
      </c>
      <c r="G132" s="45">
        <v>17.100000000000001</v>
      </c>
      <c r="H132" s="45">
        <v>11.99</v>
      </c>
      <c r="I132" s="45">
        <v>0</v>
      </c>
      <c r="J132" s="45">
        <v>176.34</v>
      </c>
      <c r="K132" s="46" t="s">
        <v>29</v>
      </c>
      <c r="L132" s="45">
        <v>40.850000000000001</v>
      </c>
    </row>
    <row r="133" ht="26.399999999999999">
      <c r="A133" s="26"/>
      <c r="B133" s="27"/>
      <c r="C133" s="28"/>
      <c r="D133" s="33" t="s">
        <v>46</v>
      </c>
      <c r="E133" s="30" t="s">
        <v>61</v>
      </c>
      <c r="F133" s="31">
        <v>150</v>
      </c>
      <c r="G133" s="31">
        <v>3.1000000000000001</v>
      </c>
      <c r="H133" s="31">
        <v>6</v>
      </c>
      <c r="I133" s="31">
        <v>19.699999999999999</v>
      </c>
      <c r="J133" s="31">
        <v>145.80000000000001</v>
      </c>
      <c r="K133" s="32" t="s">
        <v>62</v>
      </c>
      <c r="L133" s="31">
        <v>15</v>
      </c>
    </row>
    <row r="134" ht="14.4">
      <c r="A134" s="26"/>
      <c r="B134" s="27"/>
      <c r="C134" s="28"/>
      <c r="D134" s="33" t="s">
        <v>33</v>
      </c>
      <c r="E134" s="30" t="s">
        <v>69</v>
      </c>
      <c r="F134" s="31">
        <v>200</v>
      </c>
      <c r="G134" s="31">
        <v>0.20000000000000001</v>
      </c>
      <c r="H134" s="31">
        <v>0</v>
      </c>
      <c r="I134" s="31">
        <v>15</v>
      </c>
      <c r="J134" s="31">
        <v>58</v>
      </c>
      <c r="K134" s="32">
        <v>685</v>
      </c>
      <c r="L134" s="31">
        <v>6</v>
      </c>
    </row>
    <row r="135" ht="26.399999999999999">
      <c r="A135" s="26"/>
      <c r="B135" s="27"/>
      <c r="C135" s="28"/>
      <c r="D135" s="33"/>
      <c r="E135" s="30" t="s">
        <v>87</v>
      </c>
      <c r="F135" s="31" t="s">
        <v>88</v>
      </c>
      <c r="G135" s="31">
        <v>8.7599999999999998</v>
      </c>
      <c r="H135" s="31">
        <v>6.6299999999999999</v>
      </c>
      <c r="I135" s="31">
        <v>16.800000000000001</v>
      </c>
      <c r="J135" s="31">
        <v>162</v>
      </c>
      <c r="K135" s="32">
        <v>223</v>
      </c>
      <c r="L135" s="31">
        <v>11.15</v>
      </c>
    </row>
    <row r="136" ht="14.4">
      <c r="A136" s="26"/>
      <c r="B136" s="27"/>
      <c r="C136" s="28"/>
      <c r="D136" s="33" t="s">
        <v>35</v>
      </c>
      <c r="E136" s="30" t="s">
        <v>36</v>
      </c>
      <c r="F136" s="31">
        <v>25</v>
      </c>
      <c r="G136" s="31">
        <v>1.9750000000000001</v>
      </c>
      <c r="H136" s="31">
        <v>0.25</v>
      </c>
      <c r="I136" s="31">
        <v>12.08</v>
      </c>
      <c r="J136" s="31">
        <v>58.450000000000003</v>
      </c>
      <c r="K136" s="32" t="s">
        <v>37</v>
      </c>
      <c r="L136" s="31">
        <v>3</v>
      </c>
    </row>
    <row r="137" ht="14.4">
      <c r="A137" s="26"/>
      <c r="B137" s="27"/>
      <c r="C137" s="28"/>
      <c r="D137" s="33" t="s">
        <v>38</v>
      </c>
      <c r="E137" s="30" t="s">
        <v>39</v>
      </c>
      <c r="F137" s="31">
        <v>35</v>
      </c>
      <c r="G137" s="31">
        <v>1.75</v>
      </c>
      <c r="H137" s="31">
        <v>0.34999999999999998</v>
      </c>
      <c r="I137" s="31">
        <v>15.960000000000001</v>
      </c>
      <c r="J137" s="31">
        <v>73.5</v>
      </c>
      <c r="K137" s="32" t="s">
        <v>37</v>
      </c>
      <c r="L137" s="31">
        <v>2.8500000000000001</v>
      </c>
    </row>
    <row r="138" ht="14.4">
      <c r="A138" s="34"/>
      <c r="B138" s="35"/>
      <c r="C138" s="36"/>
      <c r="D138" s="37" t="s">
        <v>40</v>
      </c>
      <c r="E138" s="38"/>
      <c r="F138" s="39">
        <f>SUM(F130:F137)</f>
        <v>710</v>
      </c>
      <c r="G138" s="39">
        <f>SUM(G130:G137)</f>
        <v>40.165000000000006</v>
      </c>
      <c r="H138" s="39">
        <f>SUM(H130:H137)</f>
        <v>29.900000000000002</v>
      </c>
      <c r="I138" s="39">
        <f>SUM(I130:I137)</f>
        <v>100.72</v>
      </c>
      <c r="J138" s="39">
        <f>SUM(J130:J137)</f>
        <v>830.73000000000002</v>
      </c>
      <c r="K138" s="40"/>
      <c r="L138" s="39">
        <f>SUM(100)</f>
        <v>100</v>
      </c>
    </row>
    <row r="139" ht="15">
      <c r="A139" s="74">
        <f>A123</f>
        <v>2</v>
      </c>
      <c r="B139" s="75">
        <f>B123</f>
        <v>4</v>
      </c>
      <c r="C139" s="64" t="s">
        <v>47</v>
      </c>
      <c r="D139" s="65"/>
      <c r="E139" s="85"/>
      <c r="F139" s="86">
        <f>F129+F138</f>
        <v>1210</v>
      </c>
      <c r="G139" s="86">
        <f>G129+G138</f>
        <v>73.050000000000011</v>
      </c>
      <c r="H139" s="86">
        <f>H129+H138</f>
        <v>55.120000000000005</v>
      </c>
      <c r="I139" s="86">
        <f>I129+I138</f>
        <v>180.25999999999999</v>
      </c>
      <c r="J139" s="86">
        <f>J129+J138</f>
        <v>1504.8200000000002</v>
      </c>
      <c r="K139" s="86"/>
      <c r="L139" s="86">
        <f>L129+L138</f>
        <v>190</v>
      </c>
    </row>
    <row r="140" ht="26.399999999999999">
      <c r="A140" s="19">
        <v>2</v>
      </c>
      <c r="B140" s="20">
        <v>5</v>
      </c>
      <c r="C140" s="21" t="s">
        <v>26</v>
      </c>
      <c r="D140" s="87" t="s">
        <v>27</v>
      </c>
      <c r="E140" s="23" t="s">
        <v>66</v>
      </c>
      <c r="F140" s="24">
        <v>90</v>
      </c>
      <c r="G140" s="24">
        <v>11.140000000000001</v>
      </c>
      <c r="H140" s="24">
        <v>18.899999999999999</v>
      </c>
      <c r="I140" s="24">
        <v>3.1499999999999999</v>
      </c>
      <c r="J140" s="24">
        <v>227.19999999999999</v>
      </c>
      <c r="K140" s="25" t="s">
        <v>29</v>
      </c>
      <c r="L140" s="76">
        <v>47.850000000000001</v>
      </c>
    </row>
    <row r="141" ht="14.4">
      <c r="A141" s="26"/>
      <c r="B141" s="27"/>
      <c r="C141" s="28"/>
      <c r="D141" s="36" t="s">
        <v>27</v>
      </c>
      <c r="E141" s="30" t="s">
        <v>31</v>
      </c>
      <c r="F141" s="31">
        <v>150</v>
      </c>
      <c r="G141" s="31">
        <v>5.2999999999999998</v>
      </c>
      <c r="H141" s="31">
        <v>5.5</v>
      </c>
      <c r="I141" s="31">
        <v>32.700000000000003</v>
      </c>
      <c r="J141" s="31">
        <v>202</v>
      </c>
      <c r="K141" s="32" t="s">
        <v>32</v>
      </c>
      <c r="L141" s="31">
        <v>12</v>
      </c>
    </row>
    <row r="142" ht="14.4">
      <c r="A142" s="26"/>
      <c r="B142" s="27"/>
      <c r="C142" s="28"/>
      <c r="D142" s="33" t="s">
        <v>33</v>
      </c>
      <c r="E142" s="44" t="s">
        <v>63</v>
      </c>
      <c r="F142" s="45">
        <v>200</v>
      </c>
      <c r="G142" s="45">
        <v>1</v>
      </c>
      <c r="H142" s="45">
        <v>0.20000000000000001</v>
      </c>
      <c r="I142" s="45">
        <v>25.600000000000001</v>
      </c>
      <c r="J142" s="45">
        <v>86.599999999999994</v>
      </c>
      <c r="K142" s="46">
        <v>372</v>
      </c>
      <c r="L142" s="45">
        <v>12</v>
      </c>
    </row>
    <row r="143" ht="14.4">
      <c r="A143" s="26"/>
      <c r="B143" s="27"/>
      <c r="C143" s="28"/>
      <c r="D143" s="33" t="s">
        <v>35</v>
      </c>
      <c r="E143" s="30" t="s">
        <v>36</v>
      </c>
      <c r="F143" s="31">
        <v>25</v>
      </c>
      <c r="G143" s="31">
        <v>1.9750000000000001</v>
      </c>
      <c r="H143" s="31">
        <v>0.25</v>
      </c>
      <c r="I143" s="31">
        <v>12.08</v>
      </c>
      <c r="J143" s="31">
        <v>58.450000000000003</v>
      </c>
      <c r="K143" s="32" t="s">
        <v>37</v>
      </c>
      <c r="L143" s="31">
        <v>3</v>
      </c>
    </row>
    <row r="144" ht="14.4">
      <c r="A144" s="26"/>
      <c r="B144" s="27"/>
      <c r="C144" s="28"/>
      <c r="D144" s="33" t="s">
        <v>38</v>
      </c>
      <c r="E144" s="30" t="s">
        <v>39</v>
      </c>
      <c r="F144" s="31">
        <v>35</v>
      </c>
      <c r="G144" s="31">
        <v>1.75</v>
      </c>
      <c r="H144" s="31">
        <v>0.34999999999999998</v>
      </c>
      <c r="I144" s="31">
        <v>15.960000000000001</v>
      </c>
      <c r="J144" s="31">
        <v>73.5</v>
      </c>
      <c r="K144" s="32" t="s">
        <v>37</v>
      </c>
      <c r="L144" s="31">
        <v>2.8500000000000001</v>
      </c>
    </row>
    <row r="145" ht="15.75" customHeight="1">
      <c r="A145" s="34"/>
      <c r="B145" s="35"/>
      <c r="C145" s="36"/>
      <c r="D145" s="37" t="s">
        <v>40</v>
      </c>
      <c r="E145" s="38"/>
      <c r="F145" s="39">
        <f>SUM(F140:F144)</f>
        <v>500</v>
      </c>
      <c r="G145" s="39">
        <f>SUM(G140:G144)</f>
        <v>21.165000000000003</v>
      </c>
      <c r="H145" s="39">
        <f>SUM(H140:H144)</f>
        <v>25.199999999999999</v>
      </c>
      <c r="I145" s="39">
        <f>SUM(I140:I144)</f>
        <v>89.490000000000009</v>
      </c>
      <c r="J145" s="39">
        <f>SUM(J140:J144)</f>
        <v>647.75</v>
      </c>
      <c r="K145" s="40"/>
      <c r="L145" s="39">
        <f>SUM(90)</f>
        <v>90</v>
      </c>
    </row>
    <row r="146" ht="14.4">
      <c r="A146" s="41">
        <f>A140</f>
        <v>2</v>
      </c>
      <c r="B146" s="42">
        <f>B140</f>
        <v>5</v>
      </c>
      <c r="C146" s="43" t="s">
        <v>41</v>
      </c>
      <c r="D146" s="33" t="s">
        <v>42</v>
      </c>
      <c r="E146" s="30" t="s">
        <v>70</v>
      </c>
      <c r="F146" s="31">
        <v>200</v>
      </c>
      <c r="G146" s="31">
        <v>1.7</v>
      </c>
      <c r="H146" s="31">
        <v>4.6399999999999997</v>
      </c>
      <c r="I146" s="31">
        <v>10.4</v>
      </c>
      <c r="J146" s="31">
        <v>78.719999999999999</v>
      </c>
      <c r="K146" s="32">
        <v>82</v>
      </c>
      <c r="L146" s="31">
        <v>21</v>
      </c>
    </row>
    <row r="147" ht="26.399999999999999">
      <c r="A147" s="26"/>
      <c r="B147" s="27"/>
      <c r="C147" s="28"/>
      <c r="D147" s="33" t="s">
        <v>45</v>
      </c>
      <c r="E147" s="44" t="s">
        <v>66</v>
      </c>
      <c r="F147" s="45">
        <v>90</v>
      </c>
      <c r="G147" s="45">
        <v>11.140000000000001</v>
      </c>
      <c r="H147" s="45">
        <v>18.899999999999999</v>
      </c>
      <c r="I147" s="45">
        <v>3.1499999999999999</v>
      </c>
      <c r="J147" s="45">
        <v>227.19999999999999</v>
      </c>
      <c r="K147" s="46" t="s">
        <v>29</v>
      </c>
      <c r="L147" s="88">
        <v>47.850000000000001</v>
      </c>
    </row>
    <row r="148" ht="14.4">
      <c r="A148" s="26"/>
      <c r="B148" s="27"/>
      <c r="C148" s="28"/>
      <c r="D148" s="33" t="s">
        <v>46</v>
      </c>
      <c r="E148" s="30" t="s">
        <v>31</v>
      </c>
      <c r="F148" s="31">
        <v>150</v>
      </c>
      <c r="G148" s="31">
        <v>5.2999999999999998</v>
      </c>
      <c r="H148" s="31">
        <v>5.5</v>
      </c>
      <c r="I148" s="31">
        <v>32.700000000000003</v>
      </c>
      <c r="J148" s="31">
        <v>202</v>
      </c>
      <c r="K148" s="32" t="s">
        <v>32</v>
      </c>
      <c r="L148" s="31">
        <v>12</v>
      </c>
      <c r="O148" s="1"/>
    </row>
    <row r="149" ht="14.4">
      <c r="A149" s="26"/>
      <c r="B149" s="27"/>
      <c r="C149" s="28"/>
      <c r="D149" s="33" t="s">
        <v>33</v>
      </c>
      <c r="E149" s="30" t="s">
        <v>63</v>
      </c>
      <c r="F149" s="31">
        <v>200</v>
      </c>
      <c r="G149" s="31">
        <v>1</v>
      </c>
      <c r="H149" s="31">
        <v>0.20000000000000001</v>
      </c>
      <c r="I149" s="31">
        <v>25.600000000000001</v>
      </c>
      <c r="J149" s="31">
        <v>86.599999999999994</v>
      </c>
      <c r="K149" s="32">
        <v>372</v>
      </c>
      <c r="L149" s="31">
        <v>12</v>
      </c>
    </row>
    <row r="150" ht="14.4">
      <c r="A150" s="26"/>
      <c r="B150" s="27"/>
      <c r="C150" s="28"/>
      <c r="D150" s="33" t="s">
        <v>35</v>
      </c>
      <c r="E150" s="30" t="s">
        <v>36</v>
      </c>
      <c r="F150" s="31">
        <v>25</v>
      </c>
      <c r="G150" s="31">
        <v>1.9750000000000001</v>
      </c>
      <c r="H150" s="31">
        <v>0.25</v>
      </c>
      <c r="I150" s="31">
        <v>12.08</v>
      </c>
      <c r="J150" s="31">
        <v>58.450000000000003</v>
      </c>
      <c r="K150" s="32" t="s">
        <v>37</v>
      </c>
      <c r="L150" s="31">
        <v>3</v>
      </c>
    </row>
    <row r="151" ht="14.4">
      <c r="A151" s="26"/>
      <c r="B151" s="27"/>
      <c r="C151" s="28"/>
      <c r="D151" s="33" t="s">
        <v>38</v>
      </c>
      <c r="E151" s="30" t="s">
        <v>39</v>
      </c>
      <c r="F151" s="31">
        <v>35</v>
      </c>
      <c r="G151" s="31">
        <v>1.75</v>
      </c>
      <c r="H151" s="31">
        <v>0.34999999999999998</v>
      </c>
      <c r="I151" s="31">
        <v>15.960000000000001</v>
      </c>
      <c r="J151" s="31">
        <v>73.5</v>
      </c>
      <c r="K151" s="32" t="s">
        <v>37</v>
      </c>
      <c r="L151" s="31">
        <v>2.8500000000000001</v>
      </c>
    </row>
    <row r="152" ht="14.4">
      <c r="A152" s="34"/>
      <c r="B152" s="35"/>
      <c r="C152" s="36"/>
      <c r="D152" s="37" t="s">
        <v>40</v>
      </c>
      <c r="E152" s="38"/>
      <c r="F152" s="39">
        <f>SUM(F146:F151)</f>
        <v>700</v>
      </c>
      <c r="G152" s="39">
        <f>SUM(G146:G151)</f>
        <v>22.865000000000002</v>
      </c>
      <c r="H152" s="39">
        <f>SUM(H146:H151)</f>
        <v>29.84</v>
      </c>
      <c r="I152" s="39">
        <f>SUM(I146:I151)</f>
        <v>99.889999999999986</v>
      </c>
      <c r="J152" s="39">
        <f>SUM(J146:J151)</f>
        <v>726.47000000000003</v>
      </c>
      <c r="K152" s="40"/>
      <c r="L152" s="39">
        <f>SUM(100)</f>
        <v>100</v>
      </c>
    </row>
    <row r="153" ht="15">
      <c r="A153" s="74">
        <f>A140</f>
        <v>2</v>
      </c>
      <c r="B153" s="75">
        <f>B140</f>
        <v>5</v>
      </c>
      <c r="C153" s="64" t="s">
        <v>47</v>
      </c>
      <c r="D153" s="65"/>
      <c r="E153" s="66"/>
      <c r="F153" s="60">
        <f>F145+F152</f>
        <v>1200</v>
      </c>
      <c r="G153" s="60">
        <f>G145+G152</f>
        <v>44.030000000000001</v>
      </c>
      <c r="H153" s="60">
        <f>H145+H152</f>
        <v>55.039999999999999</v>
      </c>
      <c r="I153" s="60">
        <f>I145+I152</f>
        <v>189.38</v>
      </c>
      <c r="J153" s="60">
        <f>J145+J152</f>
        <v>1374.22</v>
      </c>
      <c r="K153" s="60"/>
      <c r="L153" s="60">
        <f>L145+L152</f>
        <v>190</v>
      </c>
    </row>
    <row r="154" ht="13.800000000000001">
      <c r="A154" s="89"/>
      <c r="B154" s="90"/>
      <c r="C154" s="91" t="s">
        <v>89</v>
      </c>
      <c r="D154" s="91"/>
      <c r="E154" s="91"/>
      <c r="F154" s="92">
        <f>(F19+F33+F49+F63+F78+F92+F108+F122+F139+F153)/(IF(F19=0,0,1)+IF(F33=0,0,1)+IF(F49=0,0,1)+IF(F63=0,0,1)+IF(F78=0,0,1)+IF(F92=0,0,1)+IF(F108=0,0,1)+IF(F122=0,0,1)+IF(F139=0,0,1)+IF(F153=0,0,1))</f>
        <v>1251</v>
      </c>
      <c r="G154" s="92">
        <f>(G19+G33+G49+G63+G78+G92+G108+G122+G139+G153)/(IF(G19=0,0,1)+IF(G33=0,0,1)+IF(G49=0,0,1)+IF(G63=0,0,1)+IF(G78=0,0,1)+IF(G92=0,0,1)+IF(G108=0,0,1)+IF(G122=0,0,1)+IF(G139=0,0,1)+IF(G153=0,0,1))</f>
        <v>49.588000000000001</v>
      </c>
      <c r="H154" s="92">
        <f>(H19+H33+H49+H63+H78+H92+H108+H122+H139+H153)/(IF(H19=0,0,1)+IF(H33=0,0,1)+IF(H49=0,0,1)+IF(H63=0,0,1)+IF(H78=0,0,1)+IF(H92=0,0,1)+IF(H108=0,0,1)+IF(H122=0,0,1)+IF(H139=0,0,1)+IF(H153=0,0,1))</f>
        <v>51.008800000000001</v>
      </c>
      <c r="I154" s="92">
        <f>(I19+I33+I49+I63+I78+I92+I108+I122+I139+I153)/(IF(I19=0,0,1)+IF(I33=0,0,1)+IF(I49=0,0,1)+IF(I63=0,0,1)+IF(I78=0,0,1)+IF(I92=0,0,1)+IF(I108=0,0,1)+IF(I122=0,0,1)+IF(I139=0,0,1)+IF(I153=0,0,1))</f>
        <v>200.38199999999998</v>
      </c>
      <c r="J154" s="92">
        <f>(J19+J33+J49+J63+J78+J92+J108+J122+J139+J153)/(IF(J19=0,0,1)+IF(J33=0,0,1)+IF(J49=0,0,1)+IF(J63=0,0,1)+IF(J78=0,0,1)+IF(J92=0,0,1)+IF(J108=0,0,1)+IF(J122=0,0,1)+IF(J139=0,0,1)+IF(J153=0,0,1))</f>
        <v>1439.758</v>
      </c>
      <c r="K154" s="92"/>
      <c r="L154" s="92">
        <f>(L19+L33+L49+L63+L78+L92+L108+L122+L139+L153)/(IF(L19=0,0,1)+IF(L33=0,0,1)+IF(L49=0,0,1)+IF(L63=0,0,1)+IF(L78=0,0,1)+IF(L92=0,0,1)+IF(L108=0,0,1)+IF(L122=0,0,1)+IF(L139=0,0,1)+IF(L153=0,0,1))</f>
        <v>190</v>
      </c>
    </row>
    <row r="155">
      <c r="L155" s="1"/>
    </row>
  </sheetData>
  <mergeCells count="14">
    <mergeCell ref="C1:E1"/>
    <mergeCell ref="H1:K1"/>
    <mergeCell ref="H2:K2"/>
    <mergeCell ref="C19:D19"/>
    <mergeCell ref="C33:D33"/>
    <mergeCell ref="C49:D49"/>
    <mergeCell ref="C63:D63"/>
    <mergeCell ref="C78:D78"/>
    <mergeCell ref="C92:D92"/>
    <mergeCell ref="C108:D108"/>
    <mergeCell ref="C122:D122"/>
    <mergeCell ref="C139:D139"/>
    <mergeCell ref="C153:D153"/>
    <mergeCell ref="C154:E15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2022-05-16T14:23:56Z</dcterms:created>
  <dcterms:modified xsi:type="dcterms:W3CDTF">2025-02-26T05:03:48Z</dcterms:modified>
</cp:coreProperties>
</file>